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3F4E9C80-366B-4602-8448-A3B49FFF6E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Sheet1!$A$1:$S$29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4" l="1"/>
  <c r="C15" i="4" s="1"/>
  <c r="D15" i="4" s="1"/>
  <c r="F15" i="4"/>
  <c r="G15" i="4"/>
  <c r="H15" i="4" s="1"/>
  <c r="J15" i="4"/>
  <c r="K15" i="4"/>
  <c r="L15" i="4" s="1"/>
  <c r="E11" i="4"/>
  <c r="F11" i="4" s="1"/>
  <c r="G11" i="4"/>
  <c r="H11" i="4" s="1"/>
  <c r="J11" i="4"/>
  <c r="K11" i="4"/>
  <c r="L11" i="4" s="1"/>
  <c r="E12" i="4"/>
  <c r="C12" i="4" s="1"/>
  <c r="D12" i="4" s="1"/>
  <c r="F12" i="4"/>
  <c r="G12" i="4"/>
  <c r="H12" i="4"/>
  <c r="J12" i="4"/>
  <c r="K12" i="4"/>
  <c r="L12" i="4" s="1"/>
  <c r="E13" i="4"/>
  <c r="C13" i="4" s="1"/>
  <c r="D13" i="4" s="1"/>
  <c r="F13" i="4"/>
  <c r="G13" i="4"/>
  <c r="H13" i="4" s="1"/>
  <c r="J13" i="4"/>
  <c r="K13" i="4"/>
  <c r="L13" i="4" s="1"/>
  <c r="E14" i="4"/>
  <c r="C14" i="4" s="1"/>
  <c r="D14" i="4" s="1"/>
  <c r="F14" i="4"/>
  <c r="G14" i="4"/>
  <c r="H14" i="4"/>
  <c r="J14" i="4"/>
  <c r="K14" i="4"/>
  <c r="L14" i="4" s="1"/>
  <c r="C11" i="4" l="1"/>
  <c r="D11" i="4" s="1"/>
  <c r="E10" i="4"/>
  <c r="F10" i="4" s="1"/>
  <c r="G10" i="4"/>
  <c r="H10" i="4" s="1"/>
  <c r="J10" i="4"/>
  <c r="K10" i="4"/>
  <c r="L10" i="4" s="1"/>
  <c r="C10" i="4" l="1"/>
  <c r="D10" i="4" s="1"/>
</calcChain>
</file>

<file path=xl/sharedStrings.xml><?xml version="1.0" encoding="utf-8"?>
<sst xmlns="http://schemas.openxmlformats.org/spreadsheetml/2006/main" count="43" uniqueCount="39">
  <si>
    <t>連絡先：大阪海運
TEL：06-7730-1075/FAX：06-7730-1088</t>
    <rPh sb="0" eb="3">
      <t>レンラクサキ</t>
    </rPh>
    <phoneticPr fontId="3"/>
  </si>
  <si>
    <t>VOY</t>
  </si>
  <si>
    <t>KOB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</si>
  <si>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</si>
  <si>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</si>
  <si>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t>　　　　　　　PENANG SCHEDULE - 関西　　</t>
    <phoneticPr fontId="3"/>
  </si>
  <si>
    <t>From Osaka / Kobe</t>
    <phoneticPr fontId="3"/>
  </si>
  <si>
    <t>VESSEL</t>
    <phoneticPr fontId="3"/>
  </si>
  <si>
    <t>CFS CUT</t>
    <phoneticPr fontId="3"/>
  </si>
  <si>
    <t>ETA</t>
    <phoneticPr fontId="3"/>
  </si>
  <si>
    <t>ETD</t>
    <phoneticPr fontId="3"/>
  </si>
  <si>
    <t>OSA</t>
    <phoneticPr fontId="3"/>
  </si>
  <si>
    <t>PEN</t>
    <phoneticPr fontId="3"/>
  </si>
  <si>
    <t>0 DAYS</t>
    <phoneticPr fontId="3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</si>
  <si>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</si>
  <si>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 xml:space="preserve">UPDATED :  </t>
    <phoneticPr fontId="13"/>
  </si>
  <si>
    <t>E</t>
    <phoneticPr fontId="3"/>
  </si>
  <si>
    <t>大阪 CFS</t>
    <rPh sb="0" eb="2">
      <t>オオサカ</t>
    </rPh>
    <phoneticPr fontId="3"/>
  </si>
  <si>
    <t>神戸 CFS</t>
    <rPh sb="0" eb="2">
      <t>コウベ</t>
    </rPh>
    <phoneticPr fontId="3"/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</si>
  <si>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3"/>
  </si>
  <si>
    <t xml:space="preserve">神戸市中央区港島 8-14 </t>
    <phoneticPr fontId="3"/>
  </si>
  <si>
    <t>NACCS: 3FW50</t>
    <phoneticPr fontId="3"/>
  </si>
  <si>
    <t>TEL : 078-306-3904    FAX : 078-306-3922</t>
    <phoneticPr fontId="3"/>
  </si>
  <si>
    <t>17 DAYS</t>
    <phoneticPr fontId="3"/>
  </si>
  <si>
    <t>S035</t>
  </si>
  <si>
    <t>藤原運輸株式会社J-4倉庫</t>
    <rPh sb="0" eb="2">
      <t>フジワラ</t>
    </rPh>
    <rPh sb="2" eb="4">
      <t>ウンユ</t>
    </rPh>
    <rPh sb="4" eb="8">
      <t>カブシキガイシャ</t>
    </rPh>
    <rPh sb="11" eb="13">
      <t>ソウコ</t>
    </rPh>
    <phoneticPr fontId="24"/>
  </si>
  <si>
    <t>NACCS：4IWG1</t>
  </si>
  <si>
    <t>TEL: 06-6115-7273　　FAX: 06-6612-1988</t>
  </si>
  <si>
    <t>大阪市住之江区南港南4-2-166</t>
    <phoneticPr fontId="3"/>
  </si>
  <si>
    <t>INTERASIA TRANSFORM</t>
  </si>
  <si>
    <t>WAN HAI 356</t>
  </si>
  <si>
    <t>WAN HAI 335</t>
  </si>
  <si>
    <t>S013</t>
  </si>
  <si>
    <t>※WAN HAI 335</t>
    <phoneticPr fontId="3"/>
  </si>
  <si>
    <t>WAN HAI 357</t>
  </si>
  <si>
    <t>S021</t>
  </si>
  <si>
    <t>S041</t>
  </si>
  <si>
    <t>S014</t>
  </si>
  <si>
    <t>S036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</si>
</sst>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/>
    <xf numFmtId="179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</cellStyleXfs>
  <cellXfs count="96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27" fillId="0" borderId="0" xfId="1" applyFont="1" applyBorder="1" applyAlignment="1">
      <alignment horizontal="left" vertical="center"/>
    </xf>
    <xf numFmtId="0" fontId="8" fillId="0" borderId="0" xfId="2" applyFont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7" xfId="1" applyFont="1" applyBorder="1" applyAlignment="1">
      <alignment horizontal="left" vertical="center"/>
    </xf>
    <xf numFmtId="0" fontId="23" fillId="0" borderId="1" xfId="1" applyFont="1" applyBorder="1" applyAlignment="1">
      <alignment vertical="center"/>
    </xf>
    <xf numFmtId="0" fontId="22" fillId="0" borderId="8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0" xfId="1" applyFont="1" applyBorder="1" applyAlignment="1">
      <alignment vertical="center"/>
    </xf>
    <xf numFmtId="0" fontId="22" fillId="0" borderId="6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4" fillId="0" borderId="0" xfId="1" applyFont="1" applyBorder="1" applyAlignment="1"/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17" xfId="1" applyNumberFormat="1" applyFont="1" applyFill="1" applyBorder="1" applyAlignment="1" applyProtection="1">
      <alignment horizontal="center" vertical="center"/>
      <protection locked="0"/>
    </xf>
    <xf numFmtId="49" fontId="22" fillId="0" borderId="17" xfId="1" applyNumberFormat="1" applyFont="1" applyFill="1" applyBorder="1" applyAlignment="1" applyProtection="1">
      <alignment horizontal="center" vertical="center"/>
      <protection locked="0"/>
    </xf>
    <xf numFmtId="178" fontId="22" fillId="0" borderId="17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2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3" xfId="1" applyNumberFormat="1" applyFont="1" applyFill="1" applyBorder="1" applyAlignment="1" applyProtection="1">
      <alignment horizontal="center" vertical="center"/>
      <protection locked="0"/>
    </xf>
    <xf numFmtId="49" fontId="22" fillId="0" borderId="23" xfId="1" applyNumberFormat="1" applyFont="1" applyFill="1" applyBorder="1" applyAlignment="1" applyProtection="1">
      <alignment horizontal="center" vertical="center"/>
      <protection locked="0"/>
    </xf>
    <xf numFmtId="178" fontId="22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5" xfId="1" applyNumberFormat="1" applyFont="1" applyFill="1" applyBorder="1" applyAlignment="1">
      <alignment vertical="center"/>
    </xf>
    <xf numFmtId="178" fontId="22" fillId="0" borderId="21" xfId="1" applyNumberFormat="1" applyFont="1" applyFill="1" applyBorder="1" applyAlignment="1" applyProtection="1">
      <alignment horizontal="left" vertical="center"/>
      <protection locked="0"/>
    </xf>
    <xf numFmtId="0" fontId="23" fillId="0" borderId="2" xfId="1" applyFont="1" applyBorder="1" applyAlignment="1">
      <alignment horizontal="left" vertical="center"/>
    </xf>
    <xf numFmtId="0" fontId="23" fillId="0" borderId="4" xfId="1" applyFont="1" applyBorder="1" applyAlignment="1">
      <alignment vertical="center"/>
    </xf>
    <xf numFmtId="0" fontId="22" fillId="0" borderId="3" xfId="1" applyFont="1" applyBorder="1" applyAlignment="1">
      <alignment horizontal="right" vertical="center"/>
    </xf>
    <xf numFmtId="178" fontId="22" fillId="0" borderId="4" xfId="1" quotePrefix="1" applyNumberFormat="1" applyFont="1" applyBorder="1" applyAlignment="1" applyProtection="1">
      <alignment horizontal="center" vertical="center" wrapText="1"/>
      <protection locked="0"/>
    </xf>
    <xf numFmtId="178" fontId="22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31" fillId="0" borderId="1" xfId="0" applyFont="1" applyBorder="1">
      <alignment vertical="center"/>
    </xf>
    <xf numFmtId="178" fontId="22" fillId="0" borderId="0" xfId="1" applyNumberFormat="1" applyFont="1" applyFill="1" applyBorder="1" applyAlignment="1" applyProtection="1">
      <alignment horizontal="left" vertical="center"/>
      <protection locked="0"/>
    </xf>
    <xf numFmtId="178" fontId="22" fillId="0" borderId="28" xfId="1" applyNumberFormat="1" applyFont="1" applyFill="1" applyBorder="1" applyAlignment="1" applyProtection="1">
      <alignment horizontal="left" vertical="center"/>
      <protection locked="0"/>
    </xf>
    <xf numFmtId="49" fontId="22" fillId="0" borderId="29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1" applyFont="1" applyBorder="1" applyAlignment="1">
      <alignment horizontal="left" vertical="center"/>
    </xf>
    <xf numFmtId="178" fontId="22" fillId="0" borderId="0" xfId="1" quotePrefix="1" applyNumberFormat="1" applyFont="1" applyBorder="1" applyAlignment="1" applyProtection="1">
      <alignment horizontal="center" vertical="center" wrapText="1"/>
      <protection locked="0"/>
    </xf>
    <xf numFmtId="0" fontId="22" fillId="0" borderId="0" xfId="1" applyFont="1" applyBorder="1" applyAlignment="1">
      <alignment horizontal="right" vertical="center"/>
    </xf>
    <xf numFmtId="0" fontId="23" fillId="0" borderId="4" xfId="1" applyFont="1" applyBorder="1" applyAlignment="1">
      <alignment horizontal="left" vertical="center"/>
    </xf>
    <xf numFmtId="0" fontId="22" fillId="0" borderId="4" xfId="1" applyFont="1" applyBorder="1" applyAlignment="1">
      <alignment horizontal="right" vertical="center"/>
    </xf>
    <xf numFmtId="0" fontId="19" fillId="0" borderId="30" xfId="1" applyFont="1" applyBorder="1" applyAlignment="1">
      <alignment horizontal="center" vertical="center"/>
    </xf>
    <xf numFmtId="177" fontId="12" fillId="3" borderId="25" xfId="1" applyNumberFormat="1" applyFont="1" applyFill="1" applyBorder="1" applyAlignment="1">
      <alignment horizontal="center" vertical="center"/>
    </xf>
    <xf numFmtId="0" fontId="25" fillId="0" borderId="9" xfId="1" applyFont="1" applyBorder="1" applyAlignment="1">
      <alignment horizontal="center" vertical="center" wrapText="1"/>
    </xf>
    <xf numFmtId="0" fontId="25" fillId="0" borderId="27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1" fillId="3" borderId="25" xfId="1" applyFont="1" applyFill="1" applyBorder="1" applyAlignment="1">
      <alignment horizontal="center" vertical="center"/>
    </xf>
    <xf numFmtId="0" fontId="21" fillId="3" borderId="26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0" fontId="25" fillId="0" borderId="4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/>
    </xf>
    <xf numFmtId="0" fontId="26" fillId="0" borderId="4" xfId="1" applyFont="1" applyBorder="1" applyAlignment="1">
      <alignment horizontal="center" vertical="center" wrapText="1"/>
    </xf>
    <xf numFmtId="0" fontId="26" fillId="0" borderId="0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19" xfId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20" fillId="3" borderId="17" xfId="1" applyFont="1" applyFill="1" applyBorder="1" applyAlignment="1">
      <alignment horizontal="center" vertical="center" wrapText="1"/>
    </xf>
    <xf numFmtId="0" fontId="20" fillId="3" borderId="22" xfId="1" applyFont="1" applyFill="1" applyBorder="1" applyAlignment="1">
      <alignment horizontal="center" vertical="center" wrapText="1"/>
    </xf>
    <xf numFmtId="0" fontId="18" fillId="3" borderId="18" xfId="1" applyNumberFormat="1" applyFont="1" applyFill="1" applyBorder="1" applyAlignment="1">
      <alignment horizontal="center" vertical="center" wrapText="1"/>
    </xf>
    <xf numFmtId="0" fontId="18" fillId="3" borderId="21" xfId="1" applyNumberFormat="1" applyFont="1" applyFill="1" applyBorder="1" applyAlignment="1">
      <alignment horizontal="center" vertical="center" wrapText="1"/>
    </xf>
    <xf numFmtId="0" fontId="18" fillId="3" borderId="24" xfId="1" applyNumberFormat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/>
    </xf>
    <xf numFmtId="0" fontId="18" fillId="3" borderId="17" xfId="1" applyNumberFormat="1" applyFont="1" applyFill="1" applyBorder="1" applyAlignment="1">
      <alignment horizontal="center" vertical="center"/>
    </xf>
    <xf numFmtId="0" fontId="18" fillId="3" borderId="25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/>
    </xf>
    <xf numFmtId="0" fontId="19" fillId="3" borderId="17" xfId="1" applyNumberFormat="1" applyFont="1" applyFill="1" applyBorder="1" applyAlignment="1">
      <alignment horizontal="center" vertical="center" wrapText="1"/>
    </xf>
  </cellXfs>
  <cellStyles count="25">
    <cellStyle name="date_style" xfId="9" xr:uid="{00000000-0005-0000-0000-000000000000}"/>
    <cellStyle name="Normal_1" xfId="13" xr:uid="{00000000-0005-0000-0000-000001000000}"/>
    <cellStyle name="標準" xfId="0" builtinId="0"/>
    <cellStyle name="標準 10 2" xfId="18" xr:uid="{00000000-0005-0000-0000-000003000000}"/>
    <cellStyle name="標準 10 2 2 3 2 2" xfId="24" xr:uid="{00000000-0005-0000-0000-000004000000}"/>
    <cellStyle name="標準 10 2 3" xfId="12" xr:uid="{00000000-0005-0000-0000-000005000000}"/>
    <cellStyle name="標準 10 2 3 2 2 2" xfId="11" xr:uid="{00000000-0005-0000-0000-000006000000}"/>
    <cellStyle name="標準 18 2" xfId="17" xr:uid="{00000000-0005-0000-0000-000007000000}"/>
    <cellStyle name="標準 2" xfId="1" xr:uid="{00000000-0005-0000-0000-000008000000}"/>
    <cellStyle name="標準 2 2" xfId="10" xr:uid="{00000000-0005-0000-0000-000009000000}"/>
    <cellStyle name="標準 27 2" xfId="19" xr:uid="{00000000-0005-0000-0000-00000A000000}"/>
    <cellStyle name="標準 29 2" xfId="22" xr:uid="{00000000-0005-0000-0000-00000B000000}"/>
    <cellStyle name="標準 3" xfId="8" xr:uid="{00000000-0005-0000-0000-00000C000000}"/>
    <cellStyle name="標準 3 13" xfId="16" xr:uid="{00000000-0005-0000-0000-00000D000000}"/>
    <cellStyle name="標準 3 13 2" xfId="14" xr:uid="{00000000-0005-0000-0000-00000E000000}"/>
    <cellStyle name="標準 3 2 9" xfId="15" xr:uid="{00000000-0005-0000-0000-00000F000000}"/>
    <cellStyle name="標準 30 2" xfId="20" xr:uid="{00000000-0005-0000-0000-000010000000}"/>
    <cellStyle name="標準 31" xfId="21" xr:uid="{00000000-0005-0000-0000-000011000000}"/>
    <cellStyle name="標準 34 2" xfId="23" xr:uid="{00000000-0005-0000-0000-000012000000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HMMREQ~1" xfId="7" xr:uid="{00000000-0005-0000-0000-000018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1333500</xdr:colOff>
      <xdr:row>3</xdr:row>
      <xdr:rowOff>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19211722"/>
          <a:ext cx="7562850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257300" cy="964712"/>
        </a:xfrm>
        <a:prstGeom prst="rect">
          <a:avLst/>
        </a:prstGeom>
      </xdr:spPr>
    </xdr:pic>
    <xdr:clientData/>
  </xdr:oneCellAnchor>
  <xdr:oneCellAnchor>
    <xdr:from>
      <xdr:col>14</xdr:col>
      <xdr:colOff>103188</xdr:colOff>
      <xdr:row>3</xdr:row>
      <xdr:rowOff>793752</xdr:rowOff>
    </xdr:from>
    <xdr:ext cx="3349623" cy="173037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629438" y="2889252"/>
          <a:ext cx="3349623" cy="173037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15</xdr:col>
      <xdr:colOff>396155</xdr:colOff>
      <xdr:row>11</xdr:row>
      <xdr:rowOff>119064</xdr:rowOff>
    </xdr:from>
    <xdr:ext cx="8414469" cy="938212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565468" y="6786564"/>
          <a:ext cx="8414469" cy="93821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twoCellAnchor editAs="oneCell">
    <xdr:from>
      <xdr:col>18</xdr:col>
      <xdr:colOff>357187</xdr:colOff>
      <xdr:row>2</xdr:row>
      <xdr:rowOff>269874</xdr:rowOff>
    </xdr:from>
    <xdr:to>
      <xdr:col>18</xdr:col>
      <xdr:colOff>4405311</xdr:colOff>
      <xdr:row>9</xdr:row>
      <xdr:rowOff>595313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65062" y="1508124"/>
          <a:ext cx="4048124" cy="4468814"/>
        </a:xfrm>
        <a:prstGeom prst="rect">
          <a:avLst/>
        </a:prstGeom>
      </xdr:spPr>
    </xdr:pic>
    <xdr:clientData/>
  </xdr:twoCellAnchor>
  <xdr:twoCellAnchor>
    <xdr:from>
      <xdr:col>12</xdr:col>
      <xdr:colOff>452437</xdr:colOff>
      <xdr:row>9</xdr:row>
      <xdr:rowOff>261939</xdr:rowOff>
    </xdr:from>
    <xdr:to>
      <xdr:col>15</xdr:col>
      <xdr:colOff>47624</xdr:colOff>
      <xdr:row>16</xdr:row>
      <xdr:rowOff>333375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7787937" y="5643564"/>
          <a:ext cx="4238625" cy="4571999"/>
          <a:chOff x="28203299" y="5479602"/>
          <a:chExt cx="8887535" cy="3399104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8203299" y="5479602"/>
            <a:ext cx="8887535" cy="319411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9076250" y="6340337"/>
            <a:ext cx="7378533" cy="25383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tabSelected="1" view="pageBreakPreview" topLeftCell="A10" zoomScale="40" zoomScaleNormal="40" zoomScaleSheetLayoutView="40" zoomScalePageLayoutView="55" workbookViewId="0">
      <selection activeCell="C29" sqref="C29"/>
    </sheetView>
  </sheetViews>
  <sheetFormatPr defaultRowHeight="13.5" x14ac:dyDescent="0.15"/>
  <cols>
    <col min="1" max="1" width="68" customWidth="1"/>
    <col min="2" max="2" width="21.875" customWidth="1"/>
    <col min="3" max="3" width="18.75" customWidth="1"/>
    <col min="4" max="4" width="8.8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8" width="6" customWidth="1"/>
    <col min="19" max="19" width="67.875" customWidth="1"/>
    <col min="20" max="20" width="12.375" customWidth="1"/>
    <col min="21" max="22" width="9.25" customWidth="1"/>
  </cols>
  <sheetData>
    <row r="1" spans="1:20" s="5" customFormat="1" ht="67.5" customHeight="1" x14ac:dyDescent="0.25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2" t="s">
        <v>0</v>
      </c>
      <c r="N1" s="82"/>
      <c r="O1" s="82"/>
      <c r="P1" s="82"/>
      <c r="Q1" s="82"/>
      <c r="R1" s="3"/>
      <c r="S1" s="3"/>
      <c r="T1" s="4"/>
    </row>
    <row r="2" spans="1:20" s="6" customFormat="1" ht="30" customHeight="1" x14ac:dyDescent="0.25"/>
    <row r="3" spans="1:20" s="5" customFormat="1" ht="66.75" customHeight="1" x14ac:dyDescent="0.25">
      <c r="A3" s="7"/>
      <c r="B3" s="8"/>
      <c r="C3" s="8"/>
      <c r="D3" s="8"/>
      <c r="E3" s="18"/>
      <c r="F3" s="8"/>
      <c r="G3" s="8"/>
      <c r="H3" s="8"/>
      <c r="I3" s="9"/>
      <c r="M3" s="8"/>
      <c r="N3" s="8"/>
      <c r="O3" s="10" t="s">
        <v>15</v>
      </c>
      <c r="P3" s="83">
        <v>46129</v>
      </c>
      <c r="Q3" s="83"/>
      <c r="R3" s="28" t="s">
        <v>16</v>
      </c>
    </row>
    <row r="4" spans="1:20" s="12" customFormat="1" ht="70.5" customHeight="1" x14ac:dyDescent="0.35">
      <c r="A4" s="11" t="s">
        <v>6</v>
      </c>
      <c r="B4" s="9"/>
      <c r="C4" s="9"/>
      <c r="D4" s="9"/>
      <c r="E4" s="9"/>
      <c r="F4" s="9"/>
      <c r="I4" s="29"/>
      <c r="J4" s="29"/>
      <c r="K4" s="29"/>
      <c r="L4" s="29"/>
      <c r="N4" s="13"/>
      <c r="O4" s="13"/>
      <c r="P4" s="13"/>
      <c r="Q4" s="14"/>
      <c r="R4" s="13"/>
    </row>
    <row r="5" spans="1:20" s="16" customFormat="1" ht="37.5" customHeight="1" x14ac:dyDescent="0.15">
      <c r="A5" s="88" t="s">
        <v>7</v>
      </c>
      <c r="B5" s="91" t="s">
        <v>1</v>
      </c>
      <c r="C5" s="91" t="s">
        <v>8</v>
      </c>
      <c r="D5" s="91"/>
      <c r="E5" s="91"/>
      <c r="F5" s="91"/>
      <c r="G5" s="84" t="s">
        <v>9</v>
      </c>
      <c r="H5" s="84"/>
      <c r="I5" s="84" t="s">
        <v>10</v>
      </c>
      <c r="J5" s="84"/>
      <c r="K5" s="84" t="s">
        <v>9</v>
      </c>
      <c r="L5" s="85"/>
      <c r="M5" s="15"/>
      <c r="N5" s="15"/>
    </row>
    <row r="6" spans="1:20" s="16" customFormat="1" ht="37.5" customHeight="1" x14ac:dyDescent="0.15">
      <c r="A6" s="89"/>
      <c r="B6" s="92"/>
      <c r="C6" s="94" t="s">
        <v>11</v>
      </c>
      <c r="D6" s="94"/>
      <c r="E6" s="95" t="s">
        <v>2</v>
      </c>
      <c r="F6" s="95"/>
      <c r="G6" s="94" t="s">
        <v>2</v>
      </c>
      <c r="H6" s="94"/>
      <c r="I6" s="94" t="s">
        <v>2</v>
      </c>
      <c r="J6" s="94"/>
      <c r="K6" s="86" t="s">
        <v>12</v>
      </c>
      <c r="L6" s="87"/>
      <c r="M6" s="19"/>
      <c r="N6" s="19"/>
    </row>
    <row r="7" spans="1:20" s="16" customFormat="1" ht="37.5" customHeight="1" x14ac:dyDescent="0.15">
      <c r="A7" s="89"/>
      <c r="B7" s="92"/>
      <c r="C7" s="94"/>
      <c r="D7" s="94"/>
      <c r="E7" s="95"/>
      <c r="F7" s="95"/>
      <c r="G7" s="94"/>
      <c r="H7" s="94"/>
      <c r="I7" s="94"/>
      <c r="J7" s="94"/>
      <c r="K7" s="86"/>
      <c r="L7" s="87"/>
      <c r="M7" s="15"/>
      <c r="N7" s="15"/>
    </row>
    <row r="8" spans="1:20" s="16" customFormat="1" ht="37.5" customHeight="1" x14ac:dyDescent="0.15">
      <c r="A8" s="89"/>
      <c r="B8" s="92"/>
      <c r="C8" s="94"/>
      <c r="D8" s="94"/>
      <c r="E8" s="95"/>
      <c r="F8" s="95"/>
      <c r="G8" s="94"/>
      <c r="H8" s="94"/>
      <c r="I8" s="94"/>
      <c r="J8" s="94"/>
      <c r="K8" s="86"/>
      <c r="L8" s="87"/>
      <c r="M8" s="15"/>
      <c r="N8" s="15"/>
    </row>
    <row r="9" spans="1:20" s="16" customFormat="1" ht="37.5" customHeight="1" x14ac:dyDescent="0.15">
      <c r="A9" s="90"/>
      <c r="B9" s="93"/>
      <c r="C9" s="39"/>
      <c r="D9" s="39"/>
      <c r="E9" s="39"/>
      <c r="F9" s="39"/>
      <c r="G9" s="66"/>
      <c r="H9" s="66"/>
      <c r="I9" s="57" t="s">
        <v>13</v>
      </c>
      <c r="J9" s="57"/>
      <c r="K9" s="66" t="s">
        <v>23</v>
      </c>
      <c r="L9" s="67"/>
      <c r="M9" s="15"/>
      <c r="N9" s="15"/>
    </row>
    <row r="10" spans="1:20" s="17" customFormat="1" ht="51" customHeight="1" x14ac:dyDescent="0.15">
      <c r="A10" s="40" t="s">
        <v>33</v>
      </c>
      <c r="B10" s="32" t="s">
        <v>32</v>
      </c>
      <c r="C10" s="32">
        <f>E10</f>
        <v>46135</v>
      </c>
      <c r="D10" s="32" t="str">
        <f>TEXT(C10,"aaa")</f>
        <v>木</v>
      </c>
      <c r="E10" s="32">
        <f>I10-3</f>
        <v>46135</v>
      </c>
      <c r="F10" s="32" t="str">
        <f>TEXT(E10,"aaa")</f>
        <v>木</v>
      </c>
      <c r="G10" s="32">
        <f>I10</f>
        <v>46138</v>
      </c>
      <c r="H10" s="32" t="str">
        <f>TEXT(G10,"aaa")</f>
        <v>日</v>
      </c>
      <c r="I10" s="32">
        <v>46138</v>
      </c>
      <c r="J10" s="33" t="str">
        <f>TEXT(I10,"aaa")</f>
        <v>日</v>
      </c>
      <c r="K10" s="34">
        <f>I10+17</f>
        <v>46155</v>
      </c>
      <c r="L10" s="35" t="str">
        <f>TEXT(K10,"aaa")</f>
        <v>水</v>
      </c>
    </row>
    <row r="11" spans="1:20" s="17" customFormat="1" ht="51" customHeight="1" x14ac:dyDescent="0.15">
      <c r="A11" s="40" t="s">
        <v>34</v>
      </c>
      <c r="B11" s="32" t="s">
        <v>24</v>
      </c>
      <c r="C11" s="32">
        <f>E11</f>
        <v>46142</v>
      </c>
      <c r="D11" s="32" t="str">
        <f>TEXT(C11,"aaa")</f>
        <v>木</v>
      </c>
      <c r="E11" s="32">
        <f>I11-3</f>
        <v>46142</v>
      </c>
      <c r="F11" s="32" t="str">
        <f>TEXT(E11,"aaa")</f>
        <v>木</v>
      </c>
      <c r="G11" s="32">
        <f>I11</f>
        <v>46145</v>
      </c>
      <c r="H11" s="32" t="str">
        <f>TEXT(G11,"aaa")</f>
        <v>日</v>
      </c>
      <c r="I11" s="32">
        <v>46145</v>
      </c>
      <c r="J11" s="33" t="str">
        <f>TEXT(I11,"aaa")</f>
        <v>日</v>
      </c>
      <c r="K11" s="34">
        <f>I11+17</f>
        <v>46162</v>
      </c>
      <c r="L11" s="35" t="str">
        <f>TEXT(K11,"aaa")</f>
        <v>水</v>
      </c>
    </row>
    <row r="12" spans="1:20" s="17" customFormat="1" ht="51" customHeight="1" x14ac:dyDescent="0.15">
      <c r="A12" s="40" t="s">
        <v>29</v>
      </c>
      <c r="B12" s="32" t="s">
        <v>35</v>
      </c>
      <c r="C12" s="32">
        <f t="shared" ref="C12:C14" si="0">E12</f>
        <v>46149</v>
      </c>
      <c r="D12" s="32" t="str">
        <f t="shared" ref="D12:D14" si="1">TEXT(C12,"aaa")</f>
        <v>木</v>
      </c>
      <c r="E12" s="32">
        <f t="shared" ref="E12:E14" si="2">I12-3</f>
        <v>46149</v>
      </c>
      <c r="F12" s="32" t="str">
        <f t="shared" ref="F12:F14" si="3">TEXT(E12,"aaa")</f>
        <v>木</v>
      </c>
      <c r="G12" s="32">
        <f t="shared" ref="G12:G14" si="4">I12</f>
        <v>46152</v>
      </c>
      <c r="H12" s="32" t="str">
        <f t="shared" ref="H12:H14" si="5">TEXT(G12,"aaa")</f>
        <v>日</v>
      </c>
      <c r="I12" s="32">
        <v>46152</v>
      </c>
      <c r="J12" s="33" t="str">
        <f t="shared" ref="J12:J14" si="6">TEXT(I12,"aaa")</f>
        <v>日</v>
      </c>
      <c r="K12" s="34">
        <f t="shared" ref="K12:K14" si="7">I12+17</f>
        <v>46169</v>
      </c>
      <c r="L12" s="35" t="str">
        <f t="shared" ref="L12:L14" si="8">TEXT(K12,"aaa")</f>
        <v>水</v>
      </c>
    </row>
    <row r="13" spans="1:20" s="17" customFormat="1" ht="51" customHeight="1" x14ac:dyDescent="0.15">
      <c r="A13" s="40" t="s">
        <v>30</v>
      </c>
      <c r="B13" s="32" t="s">
        <v>36</v>
      </c>
      <c r="C13" s="32">
        <f t="shared" si="0"/>
        <v>46156</v>
      </c>
      <c r="D13" s="32" t="str">
        <f t="shared" si="1"/>
        <v>木</v>
      </c>
      <c r="E13" s="32">
        <f t="shared" si="2"/>
        <v>46156</v>
      </c>
      <c r="F13" s="32" t="str">
        <f t="shared" si="3"/>
        <v>木</v>
      </c>
      <c r="G13" s="32">
        <f t="shared" si="4"/>
        <v>46159</v>
      </c>
      <c r="H13" s="32" t="str">
        <f t="shared" si="5"/>
        <v>日</v>
      </c>
      <c r="I13" s="32">
        <v>46159</v>
      </c>
      <c r="J13" s="33" t="str">
        <f t="shared" si="6"/>
        <v>日</v>
      </c>
      <c r="K13" s="34">
        <f t="shared" si="7"/>
        <v>46176</v>
      </c>
      <c r="L13" s="35" t="str">
        <f t="shared" si="8"/>
        <v>水</v>
      </c>
    </row>
    <row r="14" spans="1:20" s="17" customFormat="1" ht="51" customHeight="1" x14ac:dyDescent="0.15">
      <c r="A14" s="40" t="s">
        <v>31</v>
      </c>
      <c r="B14" s="32" t="s">
        <v>37</v>
      </c>
      <c r="C14" s="32">
        <f t="shared" si="0"/>
        <v>46163</v>
      </c>
      <c r="D14" s="32" t="str">
        <f t="shared" si="1"/>
        <v>木</v>
      </c>
      <c r="E14" s="32">
        <f t="shared" si="2"/>
        <v>46163</v>
      </c>
      <c r="F14" s="32" t="str">
        <f t="shared" si="3"/>
        <v>木</v>
      </c>
      <c r="G14" s="32">
        <f t="shared" si="4"/>
        <v>46166</v>
      </c>
      <c r="H14" s="32" t="str">
        <f t="shared" si="5"/>
        <v>日</v>
      </c>
      <c r="I14" s="32">
        <v>46166</v>
      </c>
      <c r="J14" s="33" t="str">
        <f t="shared" si="6"/>
        <v>日</v>
      </c>
      <c r="K14" s="34">
        <f t="shared" si="7"/>
        <v>46183</v>
      </c>
      <c r="L14" s="35" t="str">
        <f t="shared" si="8"/>
        <v>水</v>
      </c>
      <c r="M14" s="20"/>
    </row>
    <row r="15" spans="1:20" s="17" customFormat="1" ht="51" customHeight="1" x14ac:dyDescent="0.15">
      <c r="A15" s="49" t="s">
        <v>34</v>
      </c>
      <c r="B15" s="36" t="s">
        <v>38</v>
      </c>
      <c r="C15" s="36">
        <f t="shared" ref="C15" si="9">E15</f>
        <v>46170</v>
      </c>
      <c r="D15" s="36" t="str">
        <f t="shared" ref="D15" si="10">TEXT(C15,"aaa")</f>
        <v>木</v>
      </c>
      <c r="E15" s="36">
        <f t="shared" ref="E15" si="11">I15-3</f>
        <v>46170</v>
      </c>
      <c r="F15" s="36" t="str">
        <f t="shared" ref="F15" si="12">TEXT(E15,"aaa")</f>
        <v>木</v>
      </c>
      <c r="G15" s="36">
        <f t="shared" ref="G15" si="13">I15</f>
        <v>46173</v>
      </c>
      <c r="H15" s="36" t="str">
        <f t="shared" ref="H15" si="14">TEXT(G15,"aaa")</f>
        <v>日</v>
      </c>
      <c r="I15" s="36">
        <v>46173</v>
      </c>
      <c r="J15" s="37" t="str">
        <f t="shared" ref="J15" si="15">TEXT(I15,"aaa")</f>
        <v>日</v>
      </c>
      <c r="K15" s="38">
        <f t="shared" ref="K15" si="16">I15+17</f>
        <v>46190</v>
      </c>
      <c r="L15" s="50" t="str">
        <f t="shared" ref="L15" si="17">TEXT(K15,"aaa")</f>
        <v>水</v>
      </c>
      <c r="M15" s="20"/>
    </row>
    <row r="16" spans="1:20" s="17" customFormat="1" ht="51" customHeight="1" x14ac:dyDescent="0.15"/>
    <row r="17" spans="1:12" s="17" customFormat="1" ht="51" customHeight="1" x14ac:dyDescent="0.15"/>
    <row r="18" spans="1:12" s="17" customFormat="1" ht="51" customHeight="1" x14ac:dyDescent="0.15">
      <c r="A18" s="48"/>
      <c r="B18" s="30"/>
      <c r="C18" s="30"/>
      <c r="D18" s="30"/>
      <c r="E18" s="30"/>
      <c r="F18" s="30"/>
      <c r="G18" s="30"/>
      <c r="H18" s="30"/>
      <c r="I18" s="30"/>
      <c r="J18" s="31"/>
      <c r="K18" s="21"/>
      <c r="L18" s="46"/>
    </row>
    <row r="19" spans="1:12" s="17" customFormat="1" ht="51" customHeight="1" x14ac:dyDescent="0.15">
      <c r="A19" s="47"/>
      <c r="B19" s="30"/>
      <c r="C19" s="30"/>
      <c r="D19" s="30"/>
      <c r="E19" s="30"/>
      <c r="F19" s="30"/>
      <c r="G19" s="30"/>
      <c r="H19" s="30"/>
      <c r="I19" s="30"/>
      <c r="J19" s="31"/>
      <c r="K19" s="21"/>
      <c r="L19" s="46"/>
    </row>
    <row r="20" spans="1:12" s="17" customFormat="1" ht="51" customHeight="1" thickBot="1" x14ac:dyDescent="0.2">
      <c r="A20" s="56" t="s">
        <v>3</v>
      </c>
      <c r="B20" s="75" t="s">
        <v>4</v>
      </c>
      <c r="C20" s="76"/>
      <c r="D20" s="77"/>
      <c r="E20" s="75" t="s">
        <v>14</v>
      </c>
      <c r="F20" s="76"/>
      <c r="G20" s="76"/>
      <c r="H20" s="76"/>
      <c r="I20" s="76"/>
      <c r="J20" s="76"/>
      <c r="K20" s="76"/>
      <c r="L20" s="77"/>
    </row>
    <row r="21" spans="1:12" s="17" customFormat="1" ht="54.75" customHeight="1" thickTop="1" x14ac:dyDescent="0.15">
      <c r="A21" s="59" t="s">
        <v>17</v>
      </c>
      <c r="B21" s="68" t="s">
        <v>25</v>
      </c>
      <c r="C21" s="69"/>
      <c r="D21" s="70"/>
      <c r="E21" s="41" t="s">
        <v>28</v>
      </c>
      <c r="F21" s="42"/>
      <c r="G21" s="42"/>
      <c r="H21" s="42"/>
      <c r="I21" s="42"/>
      <c r="J21" s="44"/>
      <c r="K21" s="42"/>
      <c r="L21" s="43" t="s">
        <v>26</v>
      </c>
    </row>
    <row r="22" spans="1:12" s="17" customFormat="1" ht="54.75" customHeight="1" x14ac:dyDescent="0.15">
      <c r="A22" s="74"/>
      <c r="B22" s="71"/>
      <c r="C22" s="72"/>
      <c r="D22" s="73"/>
      <c r="E22" s="22" t="s">
        <v>27</v>
      </c>
      <c r="F22" s="23"/>
      <c r="G22" s="23"/>
      <c r="H22" s="23"/>
      <c r="I22" s="23"/>
      <c r="J22" s="45"/>
      <c r="K22" s="23"/>
      <c r="L22" s="24"/>
    </row>
    <row r="23" spans="1:12" s="17" customFormat="1" ht="54.75" customHeight="1" x14ac:dyDescent="0.15">
      <c r="A23" s="58" t="s">
        <v>18</v>
      </c>
      <c r="B23" s="60" t="s">
        <v>19</v>
      </c>
      <c r="C23" s="61"/>
      <c r="D23" s="62"/>
      <c r="E23" s="25" t="s">
        <v>20</v>
      </c>
      <c r="F23" s="26"/>
      <c r="G23" s="26"/>
      <c r="H23" s="20"/>
      <c r="I23" s="20"/>
      <c r="J23" s="21"/>
      <c r="K23" s="20"/>
      <c r="L23" s="27" t="s">
        <v>21</v>
      </c>
    </row>
    <row r="24" spans="1:12" ht="54.75" customHeight="1" x14ac:dyDescent="0.15">
      <c r="A24" s="59"/>
      <c r="B24" s="63"/>
      <c r="C24" s="64"/>
      <c r="D24" s="65"/>
      <c r="E24" s="25" t="s">
        <v>22</v>
      </c>
      <c r="F24" s="26"/>
      <c r="G24" s="26"/>
      <c r="H24" s="20"/>
      <c r="I24" s="20"/>
      <c r="J24" s="21"/>
      <c r="K24" s="20"/>
      <c r="L24" s="27"/>
    </row>
    <row r="25" spans="1:12" ht="54.75" customHeight="1" x14ac:dyDescent="0.15">
      <c r="A25" s="78"/>
      <c r="B25" s="80"/>
      <c r="C25" s="80"/>
      <c r="D25" s="80"/>
      <c r="E25" s="54"/>
      <c r="F25" s="42"/>
      <c r="G25" s="42"/>
      <c r="H25" s="42"/>
      <c r="I25" s="42"/>
      <c r="J25" s="44"/>
      <c r="K25" s="42"/>
      <c r="L25" s="55"/>
    </row>
    <row r="26" spans="1:12" ht="54.75" customHeight="1" x14ac:dyDescent="0.15">
      <c r="A26" s="79"/>
      <c r="B26" s="81"/>
      <c r="C26" s="81"/>
      <c r="D26" s="81"/>
      <c r="E26" s="51"/>
      <c r="F26" s="26"/>
      <c r="G26" s="26"/>
      <c r="H26" s="26"/>
      <c r="I26" s="26"/>
      <c r="J26" s="52"/>
      <c r="K26" s="26"/>
      <c r="L26" s="53"/>
    </row>
    <row r="27" spans="1:12" ht="45" customHeight="1" x14ac:dyDescent="0.15"/>
    <row r="28" spans="1:12" ht="45" customHeight="1" x14ac:dyDescent="0.15"/>
    <row r="29" spans="1:12" ht="45" customHeight="1" x14ac:dyDescent="0.15"/>
    <row r="30" spans="1:12" ht="45" customHeight="1" x14ac:dyDescent="0.15"/>
    <row r="31" spans="1:12" ht="35.1" customHeight="1" x14ac:dyDescent="0.15"/>
    <row r="32" spans="1:12" ht="35.1" customHeight="1" x14ac:dyDescent="0.15"/>
    <row r="33" ht="39.75" customHeight="1" x14ac:dyDescent="0.15"/>
    <row r="34" ht="39.75" customHeight="1" x14ac:dyDescent="0.15"/>
    <row r="35" ht="39.75" customHeight="1" x14ac:dyDescent="0.15"/>
    <row r="36" ht="39.75" customHeight="1" x14ac:dyDescent="0.15"/>
    <row r="37" ht="44.25" customHeight="1" x14ac:dyDescent="0.15"/>
    <row r="38" ht="44.25" customHeight="1" x14ac:dyDescent="0.15"/>
  </sheetData>
  <mergeCells count="24">
    <mergeCell ref="A25:A26"/>
    <mergeCell ref="B25:D26"/>
    <mergeCell ref="M1:Q1"/>
    <mergeCell ref="P3:Q3"/>
    <mergeCell ref="K5:L5"/>
    <mergeCell ref="K6:L8"/>
    <mergeCell ref="A5:A9"/>
    <mergeCell ref="B5:B9"/>
    <mergeCell ref="C5:F5"/>
    <mergeCell ref="G5:H5"/>
    <mergeCell ref="I5:J5"/>
    <mergeCell ref="C6:D8"/>
    <mergeCell ref="E6:F8"/>
    <mergeCell ref="G6:H8"/>
    <mergeCell ref="I6:J8"/>
    <mergeCell ref="G9:H9"/>
    <mergeCell ref="I9:J9"/>
    <mergeCell ref="A23:A24"/>
    <mergeCell ref="B23:D24"/>
    <mergeCell ref="K9:L9"/>
    <mergeCell ref="B21:D22"/>
    <mergeCell ref="A21:A22"/>
    <mergeCell ref="B20:D20"/>
    <mergeCell ref="E20:L20"/>
  </mergeCells>
  <phoneticPr fontId="3"/>
  <pageMargins left="0.7" right="0.7" top="0.75" bottom="0.75" header="0.3" footer="0.3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2026-03-18T05:14:15Z</cp:lastPrinted>
  <dcterms:created xsi:type="dcterms:W3CDTF">2016-08-19T05:47:10Z</dcterms:created>
  <dcterms:modified xsi:type="dcterms:W3CDTF">2026-04-17T07:48:38Z</dcterms:modified>
</cp:coreProperties>
</file>