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24D597C-CDE5-4B52-B52F-65552D4A9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SOU!$A$1:$V$30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4" i="1" l="1"/>
  <c r="A14" i="1" s="1"/>
  <c r="AI15" i="1"/>
  <c r="A15" i="1" s="1"/>
  <c r="AI16" i="1"/>
  <c r="A16" i="1" s="1"/>
  <c r="B14" i="1"/>
  <c r="C14" i="1"/>
  <c r="D14" i="1"/>
  <c r="E14" i="1"/>
  <c r="F14" i="1"/>
  <c r="G14" i="1"/>
  <c r="H14" i="1"/>
  <c r="I14" i="1"/>
  <c r="J14" i="1" s="1"/>
  <c r="K14" i="1"/>
  <c r="L14" i="1"/>
  <c r="B15" i="1"/>
  <c r="C15" i="1"/>
  <c r="D15" i="1" s="1"/>
  <c r="E15" i="1"/>
  <c r="F15" i="1"/>
  <c r="G15" i="1"/>
  <c r="H15" i="1"/>
  <c r="I15" i="1"/>
  <c r="J15" i="1" s="1"/>
  <c r="K15" i="1"/>
  <c r="L15" i="1"/>
  <c r="B16" i="1"/>
  <c r="C16" i="1"/>
  <c r="D16" i="1"/>
  <c r="E16" i="1"/>
  <c r="F16" i="1"/>
  <c r="G16" i="1"/>
  <c r="H16" i="1"/>
  <c r="I16" i="1"/>
  <c r="J16" i="1" s="1"/>
  <c r="K16" i="1"/>
  <c r="L16" i="1" s="1"/>
  <c r="A11" i="1"/>
  <c r="A10" i="1"/>
  <c r="K11" i="1"/>
  <c r="K12" i="1"/>
  <c r="K13" i="1"/>
  <c r="L13" i="1" s="1"/>
  <c r="L11" i="1"/>
  <c r="L12" i="1"/>
  <c r="K10" i="1"/>
  <c r="L10" i="1" s="1"/>
  <c r="I11" i="1"/>
  <c r="J11" i="1" s="1"/>
  <c r="I12" i="1"/>
  <c r="J12" i="1" s="1"/>
  <c r="I13" i="1"/>
  <c r="I10" i="1"/>
  <c r="J10" i="1" s="1"/>
  <c r="G11" i="1"/>
  <c r="H11" i="1" s="1"/>
  <c r="G12" i="1"/>
  <c r="H12" i="1" s="1"/>
  <c r="G13" i="1"/>
  <c r="H13" i="1" s="1"/>
  <c r="G10" i="1"/>
  <c r="H10" i="1" s="1"/>
  <c r="E11" i="1"/>
  <c r="F11" i="1" s="1"/>
  <c r="E12" i="1"/>
  <c r="E13" i="1"/>
  <c r="F13" i="1" s="1"/>
  <c r="F12" i="1"/>
  <c r="E10" i="1"/>
  <c r="F10" i="1" s="1"/>
  <c r="C13" i="1"/>
  <c r="D13" i="1" s="1"/>
  <c r="A13" i="1" s="1"/>
  <c r="C12" i="1"/>
  <c r="C11" i="1"/>
  <c r="D11" i="1"/>
  <c r="D12" i="1"/>
  <c r="C10" i="1"/>
  <c r="D10" i="1" s="1"/>
  <c r="B11" i="1"/>
  <c r="B12" i="1"/>
  <c r="B13" i="1"/>
  <c r="B10" i="1"/>
  <c r="AI13" i="1"/>
  <c r="AI12" i="1"/>
  <c r="AI11" i="1"/>
  <c r="AI10" i="1"/>
  <c r="J13" i="1"/>
  <c r="A12" i="1" l="1"/>
</calcChain>
</file>

<file path=xl/sharedStrings.xml><?xml version="1.0" encoding="utf-8"?>
<sst xmlns="http://schemas.openxmlformats.org/spreadsheetml/2006/main" count="74" uniqueCount="54">
  <si>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</si>
  <si>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</si>
  <si>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</si>
  <si>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</si>
  <si>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</si>
  <si>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</si>
  <si>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</si>
  <si>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</si>
  <si>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</si>
  <si>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</si>
  <si>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</si>
  <si>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</si>
  <si>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</si>
  <si>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</si>
  <si>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</si>
  <si>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</si>
  <si>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</si>
  <si>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</si>
  <si>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</si>
  <si>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</si>
  <si>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</si>
  <si>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</si>
  <si>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</si>
  <si>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</si>
  <si>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</si>
  <si>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</si>
  <si>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</si>
  <si>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</si>
  <si>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</si>
  <si>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</si>
  <si>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</si>
  <si>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</si>
  <si>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</si>
  <si>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</si>
  <si>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</si>
  <si>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</si>
  <si>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0R10CW1MA</t>
  </si>
  <si>
    <t>0R10EW1MA</t>
  </si>
  <si>
    <t>0R10GW1MA</t>
  </si>
  <si>
    <t>旧</t>
    <rPh sb="0" eb="1">
      <t>キュウ</t>
    </rPh>
    <phoneticPr fontId="3"/>
  </si>
  <si>
    <t>最終</t>
    <rPh sb="0" eb="2">
      <t>サイシュウ</t>
    </rPh>
    <phoneticPr fontId="3"/>
  </si>
  <si>
    <t>CMA</t>
  </si>
  <si>
    <t>CMA CGM THAMES</t>
  </si>
  <si>
    <t>CMA CGM ELBE</t>
  </si>
  <si>
    <t>日-月</t>
  </si>
  <si>
    <t>CMA CGM RIO GRANDE</t>
  </si>
  <si>
    <t>CMA CGM IVANHOE</t>
    <phoneticPr fontId="4"/>
  </si>
  <si>
    <t>0R10IW1MA</t>
    <phoneticPr fontId="4"/>
  </si>
  <si>
    <t>CMA CGM RIGOLETTO</t>
  </si>
  <si>
    <t>0R10KW1MA</t>
    <phoneticPr fontId="4"/>
  </si>
  <si>
    <t>CMA CGM JACQUES JUNIOR</t>
  </si>
  <si>
    <t>0R10MW1MA</t>
    <phoneticPr fontId="4"/>
  </si>
  <si>
    <t>CMA CGM TOSCA</t>
  </si>
  <si>
    <t>0R10SW1MA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</si>
</sst>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m\-dd"/>
    <numFmt numFmtId="190" formatCode="0###"/>
    <numFmt numFmtId="191" formatCode="m/d"/>
  </numFmts>
  <fonts count="6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27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89" fontId="53" fillId="0" borderId="0"/>
    <xf numFmtId="0" fontId="53" fillId="0" borderId="0"/>
    <xf numFmtId="0" fontId="53" fillId="0" borderId="0"/>
  </cellStyleXfs>
  <cellXfs count="16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178" fontId="29" fillId="4" borderId="0" xfId="1" applyNumberFormat="1" applyFont="1" applyFill="1" applyBorder="1" applyAlignment="1" applyProtection="1">
      <alignment horizontal="center" vertical="center"/>
      <protection locked="0"/>
    </xf>
    <xf numFmtId="178" fontId="29" fillId="4" borderId="31" xfId="1" applyNumberFormat="1" applyFont="1" applyFill="1" applyBorder="1" applyAlignment="1" applyProtection="1">
      <alignment horizontal="center" vertical="center"/>
      <protection locked="0"/>
    </xf>
    <xf numFmtId="178" fontId="28" fillId="0" borderId="19" xfId="1" applyNumberFormat="1" applyFont="1" applyBorder="1" applyAlignment="1" applyProtection="1">
      <alignment horizontal="center" vertical="center"/>
      <protection locked="0"/>
    </xf>
    <xf numFmtId="178" fontId="28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9" xfId="1" quotePrefix="1" applyNumberFormat="1" applyFont="1" applyBorder="1" applyAlignment="1" applyProtection="1">
      <alignment horizontal="center" vertical="center"/>
      <protection locked="0"/>
    </xf>
    <xf numFmtId="178" fontId="28" fillId="0" borderId="20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7" xfId="1" applyNumberFormat="1" applyFont="1" applyBorder="1" applyAlignment="1" applyProtection="1">
      <alignment horizontal="center" vertical="center"/>
      <protection locked="0"/>
    </xf>
    <xf numFmtId="178" fontId="28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7" xfId="1" quotePrefix="1" applyNumberFormat="1" applyFont="1" applyBorder="1" applyAlignment="1" applyProtection="1">
      <alignment horizontal="center" vertical="center"/>
      <protection locked="0"/>
    </xf>
    <xf numFmtId="178" fontId="28" fillId="0" borderId="22" xfId="1" quotePrefix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0" fontId="10" fillId="0" borderId="32" xfId="410" applyFont="1" applyBorder="1" applyAlignment="1">
      <alignment horizontal="left" vertical="center"/>
    </xf>
    <xf numFmtId="0" fontId="10" fillId="0" borderId="32" xfId="723" applyFont="1" applyBorder="1" applyAlignment="1">
      <alignment horizontal="left" vertical="center"/>
    </xf>
    <xf numFmtId="0" fontId="10" fillId="5" borderId="17" xfId="430" applyFont="1" applyFill="1" applyBorder="1" applyAlignment="1">
      <alignment horizontal="left" vertical="center"/>
    </xf>
    <xf numFmtId="0" fontId="63" fillId="0" borderId="17" xfId="430" applyFont="1" applyBorder="1" applyAlignment="1">
      <alignment horizontal="left" vertical="center"/>
    </xf>
    <xf numFmtId="191" fontId="63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8" fontId="28" fillId="0" borderId="26" xfId="1" quotePrefix="1" applyNumberFormat="1" applyFont="1" applyBorder="1" applyAlignment="1" applyProtection="1">
      <alignment horizontal="center" vertical="center" wrapText="1"/>
      <protection locked="0"/>
    </xf>
    <xf numFmtId="191" fontId="63" fillId="5" borderId="17" xfId="0" applyNumberFormat="1" applyFont="1" applyFill="1" applyBorder="1" applyAlignment="1">
      <alignment horizontal="center" vertical="center"/>
    </xf>
    <xf numFmtId="0" fontId="64" fillId="0" borderId="17" xfId="723" applyFont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0" borderId="17" xfId="723" applyFont="1" applyBorder="1" applyAlignment="1">
      <alignment horizontal="center" vertical="center"/>
    </xf>
    <xf numFmtId="0" fontId="10" fillId="5" borderId="17" xfId="725" applyFont="1" applyFill="1" applyBorder="1" applyAlignment="1">
      <alignment horizontal="center" vertical="center"/>
    </xf>
    <xf numFmtId="0" fontId="10" fillId="0" borderId="17" xfId="725" applyFont="1" applyBorder="1" applyAlignment="1">
      <alignment horizontal="center" vertical="center"/>
    </xf>
    <xf numFmtId="189" fontId="10" fillId="5" borderId="17" xfId="724" applyFont="1" applyFill="1" applyBorder="1" applyAlignment="1">
      <alignment horizontal="left" vertical="center"/>
    </xf>
    <xf numFmtId="189" fontId="10" fillId="5" borderId="17" xfId="724" applyFont="1" applyFill="1" applyBorder="1" applyAlignment="1">
      <alignment horizontal="center" vertical="center"/>
    </xf>
    <xf numFmtId="191" fontId="63" fillId="5" borderId="17" xfId="725" applyNumberFormat="1" applyFont="1" applyFill="1" applyBorder="1" applyAlignment="1">
      <alignment horizontal="center" vertical="center"/>
    </xf>
    <xf numFmtId="191" fontId="63" fillId="0" borderId="17" xfId="725" applyNumberFormat="1" applyFont="1" applyBorder="1" applyAlignment="1">
      <alignment horizontal="center" vertical="center"/>
    </xf>
    <xf numFmtId="0" fontId="63" fillId="0" borderId="17" xfId="725" applyFont="1" applyBorder="1" applyAlignment="1">
      <alignment horizontal="left" vertical="center"/>
    </xf>
    <xf numFmtId="178" fontId="28" fillId="0" borderId="27" xfId="1" quotePrefix="1" applyNumberFormat="1" applyFont="1" applyBorder="1" applyAlignment="1" applyProtection="1">
      <alignment horizontal="center" vertical="center" wrapText="1"/>
      <protection locked="0"/>
    </xf>
    <xf numFmtId="189" fontId="64" fillId="5" borderId="17" xfId="724" applyFont="1" applyFill="1" applyBorder="1" applyAlignment="1">
      <alignment horizontal="left" vertical="center"/>
    </xf>
    <xf numFmtId="191" fontId="63" fillId="5" borderId="32" xfId="0" applyNumberFormat="1" applyFont="1" applyFill="1" applyBorder="1" applyAlignment="1">
      <alignment horizontal="center" vertical="center"/>
    </xf>
    <xf numFmtId="0" fontId="64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178" fontId="28" fillId="0" borderId="26" xfId="1" quotePrefix="1" applyNumberFormat="1" applyFont="1" applyBorder="1" applyAlignment="1" applyProtection="1">
      <alignment horizontal="center" vertical="center"/>
      <protection locked="0"/>
    </xf>
    <xf numFmtId="0" fontId="64" fillId="5" borderId="32" xfId="723" applyFont="1" applyFill="1" applyBorder="1" applyAlignment="1">
      <alignment horizontal="left" vertical="center"/>
    </xf>
    <xf numFmtId="191" fontId="63" fillId="6" borderId="32" xfId="0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178" fontId="28" fillId="0" borderId="26" xfId="1" applyNumberFormat="1" applyFont="1" applyBorder="1" applyAlignment="1" applyProtection="1">
      <alignment horizontal="center" vertical="center"/>
      <protection locked="0"/>
    </xf>
    <xf numFmtId="191" fontId="63" fillId="0" borderId="17" xfId="0" applyNumberFormat="1" applyFont="1" applyBorder="1" applyAlignment="1">
      <alignment horizontal="center" vertical="center"/>
    </xf>
    <xf numFmtId="0" fontId="10" fillId="0" borderId="17" xfId="723" applyFont="1" applyBorder="1" applyAlignment="1">
      <alignment horizontal="center" vertical="center"/>
    </xf>
    <xf numFmtId="0" fontId="10" fillId="0" borderId="32" xfId="723" applyFont="1" applyBorder="1" applyAlignment="1">
      <alignment horizontal="left" vertical="center"/>
    </xf>
    <xf numFmtId="190" fontId="10" fillId="0" borderId="32" xfId="723" applyNumberFormat="1" applyFont="1" applyBorder="1" applyAlignment="1">
      <alignment horizontal="center" vertical="center"/>
    </xf>
    <xf numFmtId="0" fontId="10" fillId="0" borderId="32" xfId="726" applyFont="1" applyBorder="1" applyAlignment="1">
      <alignment horizontal="center" vertical="center"/>
    </xf>
    <xf numFmtId="0" fontId="10" fillId="5" borderId="32" xfId="726" applyFont="1" applyFill="1" applyBorder="1" applyAlignment="1">
      <alignment horizontal="center" vertical="center"/>
    </xf>
    <xf numFmtId="189" fontId="10" fillId="5" borderId="17" xfId="724" applyFont="1" applyFill="1" applyBorder="1" applyAlignment="1">
      <alignment horizontal="center" vertical="center"/>
    </xf>
    <xf numFmtId="191" fontId="63" fillId="5" borderId="17" xfId="726" applyNumberFormat="1" applyFont="1" applyFill="1" applyBorder="1" applyAlignment="1">
      <alignment horizontal="center" vertical="center"/>
    </xf>
    <xf numFmtId="191" fontId="63" fillId="0" borderId="17" xfId="726" applyNumberFormat="1" applyFont="1" applyBorder="1" applyAlignment="1">
      <alignment horizontal="center" vertical="center"/>
    </xf>
    <xf numFmtId="190" fontId="10" fillId="5" borderId="32" xfId="723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4" borderId="0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/>
    </xf>
    <xf numFmtId="0" fontId="16" fillId="4" borderId="31" xfId="1" applyNumberFormat="1" applyFont="1" applyFill="1" applyBorder="1" applyAlignment="1">
      <alignment horizontal="center" vertical="center"/>
    </xf>
    <xf numFmtId="0" fontId="16" fillId="4" borderId="0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7" fillId="4" borderId="31" xfId="1" applyNumberFormat="1" applyFont="1" applyFill="1" applyBorder="1" applyAlignment="1">
      <alignment horizontal="center" vertical="center"/>
    </xf>
    <xf numFmtId="0" fontId="17" fillId="4" borderId="0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30" xfId="1" applyFont="1" applyFill="1" applyBorder="1" applyAlignment="1">
      <alignment horizontal="center" vertical="center"/>
    </xf>
    <xf numFmtId="177" fontId="27" fillId="4" borderId="31" xfId="1" applyNumberFormat="1" applyFont="1" applyFill="1" applyBorder="1" applyAlignment="1">
      <alignment horizontal="center" vertical="center"/>
    </xf>
    <xf numFmtId="177" fontId="27" fillId="4" borderId="0" xfId="1" applyNumberFormat="1" applyFont="1" applyFill="1" applyBorder="1" applyAlignment="1">
      <alignment horizontal="center" vertical="center"/>
    </xf>
    <xf numFmtId="178" fontId="28" fillId="0" borderId="18" xfId="1" applyNumberFormat="1" applyFont="1" applyBorder="1" applyAlignment="1" applyProtection="1">
      <alignment horizontal="left" vertical="center"/>
      <protection locked="0"/>
    </xf>
    <xf numFmtId="178" fontId="28" fillId="0" borderId="21" xfId="1" applyNumberFormat="1" applyFont="1" applyBorder="1" applyAlignment="1" applyProtection="1">
      <alignment horizontal="left" vertical="center"/>
      <protection locked="0"/>
    </xf>
    <xf numFmtId="178" fontId="28" fillId="0" borderId="25" xfId="1" applyNumberFormat="1" applyFont="1" applyBorder="1" applyAlignment="1" applyProtection="1">
      <alignment horizontal="left" vertical="center"/>
      <protection locked="0"/>
    </xf>
  </cellXfs>
  <cellStyles count="727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date_style" xfId="724" xr:uid="{8386C62D-57CF-4922-8216-C9978954ABEF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3 3" xfId="723" xr:uid="{7E2AA279-27FC-4A2A-972F-B95FD1F608B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3" xfId="5" xr:uid="{00000000-0005-0000-0000-0000B3010000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1" xfId="437" xr:uid="{00000000-0005-0000-0000-0000BB010000}"/>
    <cellStyle name="標準 31 2" xfId="438" xr:uid="{00000000-0005-0000-0000-0000BC010000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63" xfId="718" xr:uid="{6D0951B5-05C1-42DA-9CBF-13A7C3CF74CA}"/>
    <cellStyle name="標準 64" xfId="719" xr:uid="{FF73B85C-54BE-4678-AADB-B656A763303C}"/>
    <cellStyle name="標準 65" xfId="720" xr:uid="{DB13969E-C7C2-497E-A03D-860D6631153E}"/>
    <cellStyle name="標準 66" xfId="721" xr:uid="{FFFC7DAD-546F-4F34-8909-71F0E7C8F329}"/>
    <cellStyle name="標準 67" xfId="722" xr:uid="{6F67CDD1-D95A-4749-9A23-B68E1EBC063D}"/>
    <cellStyle name="標準 68" xfId="725" xr:uid="{ED504B6A-EEE4-4932-867E-BE09430BFF69}"/>
    <cellStyle name="標準 69" xfId="726" xr:uid="{18CF51F1-9E27-48AA-8495-51284EE932BA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1381127</xdr:colOff>
      <xdr:row>3</xdr:row>
      <xdr:rowOff>394604</xdr:rowOff>
    </xdr:from>
    <xdr:to>
      <xdr:col>21</xdr:col>
      <xdr:colOff>53976</xdr:colOff>
      <xdr:row>13</xdr:row>
      <xdr:rowOff>652754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4690" y="3204479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16</xdr:col>
      <xdr:colOff>439736</xdr:colOff>
      <xdr:row>5</xdr:row>
      <xdr:rowOff>500062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704424" y="48339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512762</xdr:colOff>
      <xdr:row>14</xdr:row>
      <xdr:rowOff>261937</xdr:rowOff>
    </xdr:from>
    <xdr:to>
      <xdr:col>20</xdr:col>
      <xdr:colOff>1758950</xdr:colOff>
      <xdr:row>29</xdr:row>
      <xdr:rowOff>543605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921075" y="9667875"/>
          <a:ext cx="9056688" cy="1192598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18</xdr:row>
      <xdr:rowOff>500062</xdr:rowOff>
    </xdr:from>
    <xdr:to>
      <xdr:col>15</xdr:col>
      <xdr:colOff>523875</xdr:colOff>
      <xdr:row>20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55385" y="13025437"/>
          <a:ext cx="16743365" cy="203834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10</xdr:col>
      <xdr:colOff>838200</xdr:colOff>
      <xdr:row>3</xdr:row>
      <xdr:rowOff>685800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56E10F-1142-4C9E-BA93-B76FDA12F11C}"/>
            </a:ext>
          </a:extLst>
        </xdr:cNvPr>
        <xdr:cNvSpPr txBox="1"/>
      </xdr:nvSpPr>
      <xdr:spPr>
        <a:xfrm>
          <a:off x="14720888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627405E-E057-4935-8E12-8CD785E8BA72}"/>
            </a:ext>
          </a:extLst>
        </xdr:cNvPr>
        <xdr:cNvSpPr txBox="1"/>
      </xdr:nvSpPr>
      <xdr:spPr>
        <a:xfrm>
          <a:off x="20459700" y="35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J40"/>
  <sheetViews>
    <sheetView showGridLines="0" tabSelected="1" view="pageBreakPreview" zoomScale="40" zoomScaleNormal="30" zoomScaleSheetLayoutView="40" zoomScalePageLayoutView="25" workbookViewId="0">
      <selection activeCell="C18" sqref="C18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27.25" style="30" customWidth="1"/>
    <col min="14" max="14" width="10.875" style="30" customWidth="1"/>
    <col min="15" max="15" width="27.25" style="30" customWidth="1"/>
    <col min="16" max="16" width="10.875" style="30" customWidth="1"/>
    <col min="17" max="21" width="25.75" style="30" customWidth="1"/>
    <col min="22" max="22" width="8" style="30" customWidth="1"/>
    <col min="23" max="23" width="16.875" style="30" hidden="1" customWidth="1"/>
    <col min="24" max="24" width="18.125" style="30" hidden="1" customWidth="1"/>
    <col min="25" max="25" width="9.25" style="30" hidden="1" customWidth="1"/>
    <col min="26" max="26" width="26.875" style="30" hidden="1" customWidth="1"/>
    <col min="27" max="27" width="8.125" style="30" hidden="1" customWidth="1"/>
    <col min="28" max="28" width="15.875" style="30" hidden="1" customWidth="1"/>
    <col min="29" max="36" width="0" style="30" hidden="1" customWidth="1"/>
    <col min="37" max="16384" width="9" style="30"/>
  </cols>
  <sheetData>
    <row r="1" spans="1:36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16" t="s">
        <v>20</v>
      </c>
      <c r="R1" s="116"/>
      <c r="S1" s="116"/>
      <c r="T1" s="116"/>
      <c r="U1" s="116"/>
      <c r="V1" s="3"/>
      <c r="W1" s="4"/>
      <c r="X1" s="5"/>
      <c r="Y1" s="5"/>
      <c r="Z1" s="5"/>
    </row>
    <row r="2" spans="1:36" s="6" customFormat="1" ht="51.75" customHeight="1">
      <c r="X2" s="7"/>
    </row>
    <row r="3" spans="1:36" s="10" customFormat="1" ht="71.25" customHeight="1">
      <c r="A3" s="118"/>
      <c r="B3" s="118"/>
      <c r="C3" s="118"/>
      <c r="D3" s="8"/>
      <c r="E3" s="9"/>
      <c r="F3" s="9"/>
      <c r="I3" s="9"/>
      <c r="J3" s="9"/>
      <c r="M3" s="9"/>
      <c r="N3" s="9"/>
      <c r="O3" s="9"/>
      <c r="P3" s="9"/>
      <c r="S3" s="32" t="s">
        <v>1</v>
      </c>
      <c r="T3" s="117">
        <v>46142</v>
      </c>
      <c r="U3" s="117"/>
      <c r="V3" s="34" t="s">
        <v>22</v>
      </c>
    </row>
    <row r="4" spans="1:36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1"/>
      <c r="L4" s="11"/>
      <c r="M4" s="12"/>
      <c r="N4" s="13"/>
      <c r="O4" s="117"/>
      <c r="P4" s="117"/>
      <c r="Q4" s="7"/>
      <c r="T4" s="10" t="s">
        <v>21</v>
      </c>
    </row>
    <row r="5" spans="1:36" s="14" customFormat="1" ht="48.75" customHeight="1">
      <c r="A5" s="119" t="s">
        <v>3</v>
      </c>
      <c r="B5" s="122" t="s">
        <v>4</v>
      </c>
      <c r="C5" s="122" t="s">
        <v>5</v>
      </c>
      <c r="D5" s="122"/>
      <c r="E5" s="122"/>
      <c r="F5" s="122"/>
      <c r="G5" s="125" t="s">
        <v>6</v>
      </c>
      <c r="H5" s="125"/>
      <c r="I5" s="122" t="s">
        <v>7</v>
      </c>
      <c r="J5" s="122"/>
      <c r="K5" s="125" t="s">
        <v>6</v>
      </c>
      <c r="L5" s="155"/>
      <c r="M5" s="156"/>
      <c r="N5" s="157"/>
      <c r="O5" s="126"/>
      <c r="P5" s="126"/>
      <c r="R5" s="15"/>
      <c r="S5" s="15"/>
      <c r="T5" s="127"/>
      <c r="U5" s="127"/>
    </row>
    <row r="6" spans="1:36" s="14" customFormat="1" ht="48.75" customHeight="1">
      <c r="A6" s="120"/>
      <c r="B6" s="123"/>
      <c r="C6" s="128" t="s">
        <v>8</v>
      </c>
      <c r="D6" s="128"/>
      <c r="E6" s="128" t="s">
        <v>9</v>
      </c>
      <c r="F6" s="128"/>
      <c r="G6" s="128" t="s">
        <v>8</v>
      </c>
      <c r="H6" s="128"/>
      <c r="I6" s="128" t="s">
        <v>8</v>
      </c>
      <c r="J6" s="128"/>
      <c r="K6" s="158" t="s">
        <v>10</v>
      </c>
      <c r="L6" s="159"/>
      <c r="M6" s="160"/>
      <c r="N6" s="161"/>
      <c r="O6" s="129"/>
      <c r="P6" s="129"/>
      <c r="R6" s="16"/>
      <c r="S6" s="15"/>
      <c r="T6" s="127"/>
      <c r="U6" s="127"/>
    </row>
    <row r="7" spans="1:36" s="14" customFormat="1" ht="10.5" customHeight="1">
      <c r="A7" s="120"/>
      <c r="B7" s="123"/>
      <c r="C7" s="128"/>
      <c r="D7" s="128"/>
      <c r="E7" s="128"/>
      <c r="F7" s="128"/>
      <c r="G7" s="128"/>
      <c r="H7" s="128"/>
      <c r="I7" s="128"/>
      <c r="J7" s="128"/>
      <c r="K7" s="158"/>
      <c r="L7" s="159"/>
      <c r="M7" s="160"/>
      <c r="N7" s="161"/>
      <c r="O7" s="129"/>
      <c r="P7" s="129"/>
      <c r="R7" s="15"/>
      <c r="S7" s="15"/>
      <c r="T7" s="127"/>
      <c r="U7" s="127"/>
    </row>
    <row r="8" spans="1:36" s="14" customFormat="1" ht="5.25" hidden="1" customHeight="1">
      <c r="A8" s="120"/>
      <c r="B8" s="123"/>
      <c r="C8" s="128"/>
      <c r="D8" s="128"/>
      <c r="E8" s="128"/>
      <c r="F8" s="128"/>
      <c r="G8" s="128"/>
      <c r="H8" s="128"/>
      <c r="I8" s="128"/>
      <c r="J8" s="128"/>
      <c r="K8" s="158"/>
      <c r="L8" s="159"/>
      <c r="M8" s="160"/>
      <c r="N8" s="161"/>
      <c r="O8" s="129"/>
      <c r="P8" s="129"/>
      <c r="R8" s="15"/>
      <c r="S8" s="15"/>
      <c r="T8" s="15"/>
      <c r="U8" s="15"/>
    </row>
    <row r="9" spans="1:36" s="14" customFormat="1" ht="48.75" customHeight="1">
      <c r="A9" s="121"/>
      <c r="B9" s="124"/>
      <c r="C9" s="42"/>
      <c r="D9" s="42"/>
      <c r="E9" s="42"/>
      <c r="F9" s="42"/>
      <c r="G9" s="131"/>
      <c r="H9" s="131"/>
      <c r="I9" s="132" t="s">
        <v>11</v>
      </c>
      <c r="J9" s="132"/>
      <c r="K9" s="162" t="s">
        <v>35</v>
      </c>
      <c r="L9" s="163"/>
      <c r="M9" s="164"/>
      <c r="N9" s="165"/>
      <c r="O9" s="133"/>
      <c r="P9" s="133"/>
      <c r="R9" s="15"/>
      <c r="S9" s="15"/>
      <c r="T9" s="127"/>
      <c r="U9" s="12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 t="s">
        <v>39</v>
      </c>
      <c r="AH9" s="77"/>
      <c r="AI9" s="77" t="s">
        <v>40</v>
      </c>
      <c r="AJ9" s="77"/>
    </row>
    <row r="10" spans="1:36" s="14" customFormat="1" ht="58.5" customHeight="1">
      <c r="A10" s="166" t="str">
        <f>IF(AND(D10="月",F10="月"),AI10,"★"&amp;AI10)</f>
        <v>※CMA CGM ELBE</v>
      </c>
      <c r="B10" s="69" t="str">
        <f>X10</f>
        <v>0R10CW1MA</v>
      </c>
      <c r="C10" s="69">
        <f>Y10</f>
        <v>46153</v>
      </c>
      <c r="D10" s="70" t="str">
        <f t="shared" ref="D10:D13" si="0">TEXT(C10,"aaa")</f>
        <v>月</v>
      </c>
      <c r="E10" s="69">
        <f>Z10</f>
        <v>46153</v>
      </c>
      <c r="F10" s="70" t="str">
        <f t="shared" ref="F10:F13" si="1">TEXT(E10,"aaa")</f>
        <v>月</v>
      </c>
      <c r="G10" s="69">
        <f>AA10</f>
        <v>46159</v>
      </c>
      <c r="H10" s="70" t="str">
        <f t="shared" ref="H10:H13" si="2">TEXT(G10,"aaa")</f>
        <v>日</v>
      </c>
      <c r="I10" s="71">
        <f>AB10</f>
        <v>46160</v>
      </c>
      <c r="J10" s="70" t="str">
        <f t="shared" ref="J10:J13" si="3">TEXT(I10,"aaa")</f>
        <v>月</v>
      </c>
      <c r="K10" s="70">
        <f>AD10</f>
        <v>46204</v>
      </c>
      <c r="L10" s="72" t="str">
        <f t="shared" ref="L10:L13" si="4">TEXT(K10,"aaa")</f>
        <v>水</v>
      </c>
      <c r="M10" s="68"/>
      <c r="N10" s="67"/>
      <c r="O10" s="67"/>
      <c r="P10" s="67"/>
      <c r="R10" s="44"/>
      <c r="S10" s="44"/>
      <c r="T10" s="44"/>
      <c r="U10" s="44"/>
      <c r="W10" s="95" t="s">
        <v>43</v>
      </c>
      <c r="X10" s="88" t="s">
        <v>36</v>
      </c>
      <c r="Y10" s="94">
        <v>46153</v>
      </c>
      <c r="Z10" s="94">
        <v>46153</v>
      </c>
      <c r="AA10" s="94">
        <v>46159</v>
      </c>
      <c r="AB10" s="94">
        <v>46160</v>
      </c>
      <c r="AC10" s="90" t="s">
        <v>44</v>
      </c>
      <c r="AD10" s="114">
        <v>46204</v>
      </c>
      <c r="AE10" s="110" t="s">
        <v>41</v>
      </c>
      <c r="AF10" s="77"/>
      <c r="AG10" s="95"/>
      <c r="AH10" s="78"/>
      <c r="AI10" s="79" t="str">
        <f>IF(W10=AG10,W10,"※"&amp;W10)</f>
        <v>※CMA CGM ELBE</v>
      </c>
      <c r="AJ10" s="77"/>
    </row>
    <row r="11" spans="1:36" s="14" customFormat="1" ht="58.5" customHeight="1">
      <c r="A11" s="167" t="str">
        <f t="shared" ref="A11:A16" si="5">IF(AND(D11="月",F11="月"),AI11,"★"&amp;AI11)</f>
        <v>※CMA CGM RIO GRANDE</v>
      </c>
      <c r="B11" s="73" t="str">
        <f t="shared" ref="B11:B13" si="6">X11</f>
        <v>0R10EW1MA</v>
      </c>
      <c r="C11" s="73">
        <f t="shared" ref="C11:C13" si="7">Y11</f>
        <v>46160</v>
      </c>
      <c r="D11" s="74" t="str">
        <f t="shared" si="0"/>
        <v>月</v>
      </c>
      <c r="E11" s="73">
        <f t="shared" ref="E11:E13" si="8">Z11</f>
        <v>46160</v>
      </c>
      <c r="F11" s="74" t="str">
        <f t="shared" si="1"/>
        <v>月</v>
      </c>
      <c r="G11" s="73">
        <f t="shared" ref="G11:G13" si="9">AA11</f>
        <v>46166</v>
      </c>
      <c r="H11" s="74" t="str">
        <f t="shared" si="2"/>
        <v>日</v>
      </c>
      <c r="I11" s="75">
        <f t="shared" ref="I11:I13" si="10">AB11</f>
        <v>46167</v>
      </c>
      <c r="J11" s="74" t="str">
        <f t="shared" si="3"/>
        <v>月</v>
      </c>
      <c r="K11" s="74">
        <f t="shared" ref="K11:K13" si="11">AD11</f>
        <v>46211</v>
      </c>
      <c r="L11" s="76" t="str">
        <f t="shared" si="4"/>
        <v>水</v>
      </c>
      <c r="M11" s="68"/>
      <c r="N11" s="67"/>
      <c r="O11" s="67"/>
      <c r="P11" s="67"/>
      <c r="R11" s="43"/>
      <c r="S11" s="43"/>
      <c r="T11" s="43"/>
      <c r="U11" s="43"/>
      <c r="W11" s="91" t="s">
        <v>45</v>
      </c>
      <c r="X11" s="92" t="s">
        <v>37</v>
      </c>
      <c r="Y11" s="93">
        <v>46160</v>
      </c>
      <c r="Z11" s="93">
        <v>46160</v>
      </c>
      <c r="AA11" s="93">
        <v>46166</v>
      </c>
      <c r="AB11" s="93">
        <v>46167</v>
      </c>
      <c r="AC11" s="89" t="s">
        <v>44</v>
      </c>
      <c r="AD11" s="113">
        <v>46211</v>
      </c>
      <c r="AE11" s="111" t="s">
        <v>41</v>
      </c>
      <c r="AF11" s="77"/>
      <c r="AG11" s="91"/>
      <c r="AH11" s="80"/>
      <c r="AI11" s="79" t="str">
        <f t="shared" ref="AI11:AI13" si="12">IF(W11=AG11,W11,"※"&amp;W11)</f>
        <v>※CMA CGM RIO GRANDE</v>
      </c>
      <c r="AJ11" s="77"/>
    </row>
    <row r="12" spans="1:36" s="14" customFormat="1" ht="58.5" customHeight="1">
      <c r="A12" s="167" t="str">
        <f t="shared" si="5"/>
        <v>※CMA CGM IVANHOE</v>
      </c>
      <c r="B12" s="73" t="str">
        <f t="shared" si="6"/>
        <v>0R10GW1MA</v>
      </c>
      <c r="C12" s="73">
        <f t="shared" si="7"/>
        <v>46167</v>
      </c>
      <c r="D12" s="74" t="str">
        <f t="shared" si="0"/>
        <v>月</v>
      </c>
      <c r="E12" s="73">
        <f t="shared" si="8"/>
        <v>46167</v>
      </c>
      <c r="F12" s="74" t="str">
        <f t="shared" si="1"/>
        <v>月</v>
      </c>
      <c r="G12" s="73">
        <f t="shared" si="9"/>
        <v>46173</v>
      </c>
      <c r="H12" s="74" t="str">
        <f t="shared" si="2"/>
        <v>日</v>
      </c>
      <c r="I12" s="75">
        <f t="shared" si="10"/>
        <v>46174</v>
      </c>
      <c r="J12" s="74" t="str">
        <f t="shared" si="3"/>
        <v>月</v>
      </c>
      <c r="K12" s="74">
        <f t="shared" si="11"/>
        <v>46218</v>
      </c>
      <c r="L12" s="76" t="str">
        <f t="shared" si="4"/>
        <v>水</v>
      </c>
      <c r="M12" s="68"/>
      <c r="N12" s="67"/>
      <c r="O12" s="67"/>
      <c r="P12" s="67"/>
      <c r="R12" s="41"/>
      <c r="S12" s="41"/>
      <c r="T12" s="41"/>
      <c r="U12" s="41"/>
      <c r="W12" s="108" t="s">
        <v>46</v>
      </c>
      <c r="X12" s="109" t="s">
        <v>38</v>
      </c>
      <c r="Y12" s="82">
        <v>46167</v>
      </c>
      <c r="Z12" s="82">
        <v>46167</v>
      </c>
      <c r="AA12" s="82">
        <v>46173</v>
      </c>
      <c r="AB12" s="82">
        <v>46174</v>
      </c>
      <c r="AC12" s="83" t="s">
        <v>44</v>
      </c>
      <c r="AD12" s="82">
        <v>46218</v>
      </c>
      <c r="AE12" s="83" t="s">
        <v>41</v>
      </c>
      <c r="AF12" s="77"/>
      <c r="AG12" s="108"/>
      <c r="AH12" s="81"/>
      <c r="AI12" s="79" t="str">
        <f t="shared" si="12"/>
        <v>※CMA CGM IVANHOE</v>
      </c>
      <c r="AJ12" s="77"/>
    </row>
    <row r="13" spans="1:36" s="14" customFormat="1" ht="58.5" customHeight="1">
      <c r="A13" s="167" t="str">
        <f t="shared" si="5"/>
        <v>CMA CGM THAMES</v>
      </c>
      <c r="B13" s="73" t="str">
        <f t="shared" si="6"/>
        <v>0R10IW1MA</v>
      </c>
      <c r="C13" s="73">
        <f t="shared" si="7"/>
        <v>46174</v>
      </c>
      <c r="D13" s="74" t="str">
        <f t="shared" si="0"/>
        <v>月</v>
      </c>
      <c r="E13" s="73">
        <f t="shared" si="8"/>
        <v>46174</v>
      </c>
      <c r="F13" s="74" t="str">
        <f t="shared" si="1"/>
        <v>月</v>
      </c>
      <c r="G13" s="73">
        <f t="shared" si="9"/>
        <v>46180</v>
      </c>
      <c r="H13" s="74" t="str">
        <f t="shared" si="2"/>
        <v>日</v>
      </c>
      <c r="I13" s="75">
        <f t="shared" si="10"/>
        <v>46181</v>
      </c>
      <c r="J13" s="74" t="str">
        <f t="shared" si="3"/>
        <v>月</v>
      </c>
      <c r="K13" s="74">
        <f t="shared" si="11"/>
        <v>46225</v>
      </c>
      <c r="L13" s="76" t="str">
        <f t="shared" si="4"/>
        <v>水</v>
      </c>
      <c r="M13" s="68"/>
      <c r="N13" s="67"/>
      <c r="O13" s="67"/>
      <c r="P13" s="67"/>
      <c r="Q13" s="18"/>
      <c r="R13" s="47"/>
      <c r="S13" s="47"/>
      <c r="T13" s="47"/>
      <c r="U13" s="47"/>
      <c r="W13" s="102" t="s">
        <v>42</v>
      </c>
      <c r="X13" s="115" t="s">
        <v>47</v>
      </c>
      <c r="Y13" s="103">
        <v>46174</v>
      </c>
      <c r="Z13" s="103">
        <v>46174</v>
      </c>
      <c r="AA13" s="98">
        <v>46180</v>
      </c>
      <c r="AB13" s="98">
        <v>46181</v>
      </c>
      <c r="AC13" s="87" t="s">
        <v>44</v>
      </c>
      <c r="AD13" s="98">
        <v>46225</v>
      </c>
      <c r="AE13" s="87" t="s">
        <v>41</v>
      </c>
      <c r="AF13" s="83" t="s">
        <v>41</v>
      </c>
      <c r="AG13" s="102" t="s">
        <v>42</v>
      </c>
      <c r="AH13" s="81"/>
      <c r="AI13" s="79" t="str">
        <f t="shared" si="12"/>
        <v>CMA CGM THAMES</v>
      </c>
      <c r="AJ13" s="77"/>
    </row>
    <row r="14" spans="1:36" s="14" customFormat="1" ht="58.5" customHeight="1">
      <c r="A14" s="167" t="str">
        <f>IF(AND(D14="月",F14="月"),AI14,"★"&amp;AI14)</f>
        <v>CMA CGM RIGOLETTO</v>
      </c>
      <c r="B14" s="73" t="str">
        <f t="shared" ref="B14:B16" si="13">X14</f>
        <v>0R10KW1MA</v>
      </c>
      <c r="C14" s="73">
        <f t="shared" ref="C14:C16" si="14">Y14</f>
        <v>46181</v>
      </c>
      <c r="D14" s="74" t="str">
        <f t="shared" ref="D14:D16" si="15">TEXT(C14,"aaa")</f>
        <v>月</v>
      </c>
      <c r="E14" s="73">
        <f t="shared" ref="E14:E16" si="16">Z14</f>
        <v>46181</v>
      </c>
      <c r="F14" s="74" t="str">
        <f t="shared" ref="F14:F16" si="17">TEXT(E14,"aaa")</f>
        <v>月</v>
      </c>
      <c r="G14" s="73">
        <f t="shared" ref="G14:G16" si="18">AA14</f>
        <v>46187</v>
      </c>
      <c r="H14" s="74" t="str">
        <f t="shared" ref="H14:H16" si="19">TEXT(G14,"aaa")</f>
        <v>日</v>
      </c>
      <c r="I14" s="75">
        <f t="shared" ref="I14:I16" si="20">AB14</f>
        <v>46188</v>
      </c>
      <c r="J14" s="74" t="str">
        <f t="shared" ref="J14:J16" si="21">TEXT(I14,"aaa")</f>
        <v>月</v>
      </c>
      <c r="K14" s="74">
        <f t="shared" ref="K14:K16" si="22">AD14</f>
        <v>46232</v>
      </c>
      <c r="L14" s="76" t="str">
        <f t="shared" ref="L14:L16" si="23">TEXT(K14,"aaa")</f>
        <v>水</v>
      </c>
      <c r="Q14" s="18"/>
      <c r="R14" s="66"/>
      <c r="S14" s="66"/>
      <c r="T14" s="66"/>
      <c r="U14" s="66"/>
      <c r="W14" s="99" t="s">
        <v>48</v>
      </c>
      <c r="X14" s="107" t="s">
        <v>49</v>
      </c>
      <c r="Y14" s="106">
        <v>46181</v>
      </c>
      <c r="Z14" s="106">
        <v>46181</v>
      </c>
      <c r="AA14" s="106">
        <v>46187</v>
      </c>
      <c r="AB14" s="106">
        <v>46188</v>
      </c>
      <c r="AC14" s="100" t="s">
        <v>44</v>
      </c>
      <c r="AD14" s="106">
        <v>46232</v>
      </c>
      <c r="AE14" s="83" t="s">
        <v>41</v>
      </c>
      <c r="AG14" s="99" t="s">
        <v>48</v>
      </c>
      <c r="AH14" s="81"/>
      <c r="AI14" s="108" t="str">
        <f t="shared" ref="AI14:AI16" si="24">IF(W14=AG14,W14,"※"&amp;W14)</f>
        <v>CMA CGM RIGOLETTO</v>
      </c>
    </row>
    <row r="15" spans="1:36" s="14" customFormat="1" ht="58.5" customHeight="1">
      <c r="A15" s="167" t="str">
        <f t="shared" si="5"/>
        <v>CMA CGM JACQUES JUNIOR</v>
      </c>
      <c r="B15" s="73" t="str">
        <f t="shared" si="13"/>
        <v>0R10MW1MA</v>
      </c>
      <c r="C15" s="73">
        <f t="shared" si="14"/>
        <v>46188</v>
      </c>
      <c r="D15" s="74" t="str">
        <f t="shared" si="15"/>
        <v>月</v>
      </c>
      <c r="E15" s="73">
        <f t="shared" si="16"/>
        <v>46188</v>
      </c>
      <c r="F15" s="74" t="str">
        <f t="shared" si="17"/>
        <v>月</v>
      </c>
      <c r="G15" s="73">
        <f t="shared" si="18"/>
        <v>46194</v>
      </c>
      <c r="H15" s="74" t="str">
        <f t="shared" si="19"/>
        <v>日</v>
      </c>
      <c r="I15" s="75">
        <f t="shared" si="20"/>
        <v>46195</v>
      </c>
      <c r="J15" s="74" t="str">
        <f t="shared" si="21"/>
        <v>月</v>
      </c>
      <c r="K15" s="74">
        <f t="shared" si="22"/>
        <v>46239</v>
      </c>
      <c r="L15" s="76" t="str">
        <f t="shared" si="23"/>
        <v>水</v>
      </c>
      <c r="Q15" s="18"/>
      <c r="R15" s="66"/>
      <c r="S15" s="66"/>
      <c r="T15" s="66"/>
      <c r="U15" s="66"/>
      <c r="W15" s="97" t="s">
        <v>50</v>
      </c>
      <c r="X15" s="112" t="s">
        <v>51</v>
      </c>
      <c r="Y15" s="85">
        <v>46188</v>
      </c>
      <c r="Z15" s="85">
        <v>46188</v>
      </c>
      <c r="AA15" s="85">
        <v>46194</v>
      </c>
      <c r="AB15" s="85">
        <v>46195</v>
      </c>
      <c r="AC15" s="104" t="s">
        <v>44</v>
      </c>
      <c r="AD15" s="85">
        <v>46239</v>
      </c>
      <c r="AE15" s="87" t="s">
        <v>41</v>
      </c>
      <c r="AG15" s="97" t="s">
        <v>50</v>
      </c>
      <c r="AH15" s="81"/>
      <c r="AI15" s="108" t="str">
        <f t="shared" si="24"/>
        <v>CMA CGM JACQUES JUNIOR</v>
      </c>
    </row>
    <row r="16" spans="1:36" s="14" customFormat="1" ht="58.5" customHeight="1">
      <c r="A16" s="168" t="str">
        <f t="shared" si="5"/>
        <v>CMA CGM TOSCA</v>
      </c>
      <c r="B16" s="105" t="str">
        <f t="shared" si="13"/>
        <v>0R10SW1MA</v>
      </c>
      <c r="C16" s="105">
        <f t="shared" si="14"/>
        <v>46195</v>
      </c>
      <c r="D16" s="84" t="str">
        <f t="shared" si="15"/>
        <v>月</v>
      </c>
      <c r="E16" s="105">
        <f t="shared" si="16"/>
        <v>46195</v>
      </c>
      <c r="F16" s="84" t="str">
        <f t="shared" si="17"/>
        <v>月</v>
      </c>
      <c r="G16" s="105">
        <f t="shared" si="18"/>
        <v>46201</v>
      </c>
      <c r="H16" s="84" t="str">
        <f t="shared" si="19"/>
        <v>日</v>
      </c>
      <c r="I16" s="101">
        <f t="shared" si="20"/>
        <v>46202</v>
      </c>
      <c r="J16" s="84" t="str">
        <f t="shared" si="21"/>
        <v>月</v>
      </c>
      <c r="K16" s="84">
        <f t="shared" si="22"/>
        <v>46246</v>
      </c>
      <c r="L16" s="96" t="str">
        <f t="shared" si="23"/>
        <v>水</v>
      </c>
      <c r="Q16" s="18"/>
      <c r="R16" s="66"/>
      <c r="S16" s="66"/>
      <c r="T16" s="66"/>
      <c r="U16" s="66"/>
      <c r="W16" s="99" t="s">
        <v>52</v>
      </c>
      <c r="X16" s="86" t="s">
        <v>53</v>
      </c>
      <c r="Y16" s="106">
        <v>46195</v>
      </c>
      <c r="Z16" s="106">
        <v>46195</v>
      </c>
      <c r="AA16" s="106">
        <v>46201</v>
      </c>
      <c r="AB16" s="106">
        <v>46202</v>
      </c>
      <c r="AC16" s="100" t="s">
        <v>44</v>
      </c>
      <c r="AD16" s="106">
        <v>46246</v>
      </c>
      <c r="AE16" s="83" t="s">
        <v>41</v>
      </c>
      <c r="AG16" s="99" t="s">
        <v>52</v>
      </c>
      <c r="AH16" s="81"/>
      <c r="AI16" s="108" t="str">
        <f t="shared" si="24"/>
        <v>CMA CGM TOSCA</v>
      </c>
    </row>
    <row r="17" spans="1:25" s="14" customFormat="1" ht="58.5" customHeight="1">
      <c r="Q17" s="18"/>
      <c r="R17" s="49"/>
      <c r="S17" s="49"/>
      <c r="T17" s="49"/>
      <c r="U17" s="49"/>
    </row>
    <row r="18" spans="1:25" s="14" customFormat="1" ht="71.25" customHeight="1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18"/>
      <c r="R18" s="50"/>
      <c r="S18" s="50"/>
      <c r="T18" s="50"/>
      <c r="U18" s="50"/>
    </row>
    <row r="19" spans="1:25" s="14" customFormat="1" ht="71.25" customHeight="1">
      <c r="A19" s="130" t="s">
        <v>23</v>
      </c>
      <c r="B19" s="130"/>
      <c r="C19" s="130"/>
      <c r="R19" s="49"/>
      <c r="S19" s="49"/>
      <c r="T19" s="49"/>
      <c r="U19" s="49"/>
    </row>
    <row r="20" spans="1:25" s="14" customFormat="1" ht="71.25" customHeight="1">
      <c r="A20" s="54" t="s">
        <v>29</v>
      </c>
      <c r="B20" s="55"/>
      <c r="C20" s="55"/>
      <c r="D20" s="55"/>
      <c r="E20" s="55"/>
      <c r="F20"/>
      <c r="G20"/>
      <c r="H20" s="6"/>
      <c r="I20" s="6"/>
      <c r="J20" s="6"/>
      <c r="K20"/>
      <c r="L20" s="6"/>
      <c r="M20" s="6"/>
      <c r="N20" s="6"/>
      <c r="O20" s="6"/>
      <c r="P20" s="6"/>
      <c r="Q20" s="56"/>
      <c r="R20" s="6"/>
      <c r="S20" s="35"/>
      <c r="T20" s="35"/>
      <c r="U20" s="35"/>
    </row>
    <row r="21" spans="1:25" s="14" customFormat="1" ht="71.25" customHeight="1">
      <c r="A21" s="57" t="s">
        <v>30</v>
      </c>
      <c r="B21" s="58"/>
      <c r="C21"/>
      <c r="D21"/>
      <c r="E21" s="55"/>
      <c r="F21"/>
      <c r="G21"/>
      <c r="H21" s="6"/>
      <c r="I21" s="6"/>
      <c r="J21" s="6"/>
      <c r="K21"/>
      <c r="L21" s="6"/>
      <c r="M21" s="6"/>
      <c r="N21" s="6"/>
      <c r="O21" s="6"/>
      <c r="P21" s="6"/>
      <c r="Q21" s="56"/>
      <c r="R21" s="6"/>
      <c r="S21" s="48"/>
      <c r="T21" s="48"/>
      <c r="U21" s="48"/>
    </row>
    <row r="22" spans="1:25" s="14" customFormat="1" ht="71.25" customHeight="1">
      <c r="A22" s="57" t="s">
        <v>31</v>
      </c>
      <c r="B22" s="58"/>
      <c r="C22" s="58"/>
      <c r="D22" s="58"/>
      <c r="E22" s="58"/>
      <c r="F22"/>
      <c r="G22"/>
      <c r="H22"/>
      <c r="I22" s="6"/>
      <c r="J22" s="6"/>
      <c r="K22"/>
      <c r="L22"/>
      <c r="M22" s="6"/>
      <c r="N22" s="6"/>
      <c r="O22" s="6"/>
      <c r="P22" s="6"/>
      <c r="Q22" s="56"/>
      <c r="R22" s="6"/>
      <c r="S22" s="33"/>
      <c r="T22" s="33"/>
      <c r="U22" s="33"/>
    </row>
    <row r="23" spans="1:25" s="14" customFormat="1" ht="60" customHeight="1" thickBot="1">
      <c r="A23" s="19" t="s">
        <v>12</v>
      </c>
      <c r="B23" s="144" t="s">
        <v>13</v>
      </c>
      <c r="C23" s="145"/>
      <c r="D23" s="146"/>
      <c r="E23" s="144" t="s">
        <v>14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6"/>
      <c r="R23" s="33"/>
      <c r="S23" s="33"/>
      <c r="T23" s="33"/>
      <c r="U23" s="33"/>
    </row>
    <row r="24" spans="1:25" s="14" customFormat="1" ht="54" customHeight="1" thickTop="1">
      <c r="A24" s="147" t="s">
        <v>15</v>
      </c>
      <c r="B24" s="149" t="s">
        <v>16</v>
      </c>
      <c r="C24" s="150"/>
      <c r="D24" s="151"/>
      <c r="E24" s="20" t="s">
        <v>17</v>
      </c>
      <c r="F24" s="21"/>
      <c r="G24" s="21"/>
      <c r="H24" s="22"/>
      <c r="I24" s="23"/>
      <c r="J24" s="22"/>
      <c r="K24" s="21"/>
      <c r="L24" s="22"/>
      <c r="M24" s="23"/>
      <c r="N24" s="22"/>
      <c r="O24" s="22"/>
      <c r="P24" s="24" t="s">
        <v>18</v>
      </c>
      <c r="Q24" s="17"/>
      <c r="R24" s="17"/>
      <c r="S24" s="18"/>
      <c r="T24" s="18"/>
      <c r="U24" s="15"/>
      <c r="V24" s="15"/>
      <c r="W24" s="15"/>
      <c r="X24" s="15"/>
      <c r="Y24" s="15"/>
    </row>
    <row r="25" spans="1:25" s="14" customFormat="1" ht="45" customHeight="1">
      <c r="A25" s="148"/>
      <c r="B25" s="152"/>
      <c r="C25" s="153"/>
      <c r="D25" s="154"/>
      <c r="E25" s="25" t="s">
        <v>19</v>
      </c>
      <c r="F25" s="26"/>
      <c r="G25" s="26"/>
      <c r="H25" s="27"/>
      <c r="I25" s="28"/>
      <c r="J25" s="27"/>
      <c r="K25" s="26"/>
      <c r="L25" s="27"/>
      <c r="M25" s="28"/>
      <c r="N25" s="27"/>
      <c r="O25" s="27"/>
      <c r="P25" s="29"/>
      <c r="Q25" s="17"/>
      <c r="R25" s="17"/>
      <c r="S25" s="18"/>
      <c r="T25" s="18"/>
      <c r="U25" s="15"/>
      <c r="V25" s="15"/>
      <c r="W25" s="15"/>
      <c r="X25" s="15"/>
      <c r="Y25" s="15"/>
    </row>
    <row r="26" spans="1:25" s="14" customFormat="1" ht="56.25" customHeight="1">
      <c r="A26" s="134" t="s">
        <v>28</v>
      </c>
      <c r="B26" s="136" t="s">
        <v>24</v>
      </c>
      <c r="C26" s="137"/>
      <c r="D26" s="138"/>
      <c r="E26" s="36" t="s">
        <v>25</v>
      </c>
      <c r="F26" s="37"/>
      <c r="G26" s="37"/>
      <c r="H26" s="37"/>
      <c r="I26" s="37"/>
      <c r="J26" s="142" t="s">
        <v>27</v>
      </c>
      <c r="K26" s="142"/>
      <c r="L26" s="142"/>
      <c r="M26" s="142"/>
      <c r="N26" s="142"/>
      <c r="O26" s="142"/>
      <c r="P26" s="143"/>
      <c r="Q26" s="17"/>
      <c r="R26" s="17"/>
      <c r="S26" s="18"/>
      <c r="T26" s="18"/>
      <c r="U26" s="15"/>
      <c r="V26" s="15"/>
      <c r="W26" s="15"/>
      <c r="X26" s="15"/>
      <c r="Y26" s="15"/>
    </row>
    <row r="27" spans="1:25" s="14" customFormat="1" ht="51" customHeight="1">
      <c r="A27" s="135"/>
      <c r="B27" s="139"/>
      <c r="C27" s="140"/>
      <c r="D27" s="141"/>
      <c r="E27" s="40" t="s">
        <v>26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5"/>
      <c r="S27" s="18"/>
      <c r="T27" s="18"/>
      <c r="U27" s="15"/>
      <c r="V27" s="15"/>
      <c r="W27" s="15"/>
      <c r="X27" s="15"/>
      <c r="Y27" s="15"/>
    </row>
    <row r="28" spans="1:25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0"/>
      <c r="L28" s="60"/>
      <c r="M28" s="61"/>
      <c r="N28" s="62"/>
      <c r="O28" s="63"/>
      <c r="P28" s="62"/>
      <c r="Q28" s="62"/>
      <c r="R28" s="64"/>
      <c r="S28" s="65"/>
      <c r="T28" s="65"/>
      <c r="U28" s="65"/>
      <c r="V28" s="65"/>
      <c r="W28" s="65"/>
    </row>
    <row r="29" spans="1:25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0"/>
      <c r="L29" s="60"/>
      <c r="M29" s="61"/>
      <c r="N29" s="62"/>
      <c r="O29" s="63"/>
      <c r="P29" s="62"/>
      <c r="Q29" s="62"/>
      <c r="R29" s="64"/>
      <c r="S29" s="65"/>
      <c r="T29" s="65"/>
      <c r="U29" s="65"/>
      <c r="V29" s="65"/>
      <c r="W29" s="65"/>
    </row>
    <row r="30" spans="1:25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0"/>
      <c r="L30" s="60"/>
      <c r="M30" s="61"/>
      <c r="N30" s="62"/>
      <c r="O30" s="63"/>
      <c r="P30" s="62"/>
      <c r="Q30" s="62"/>
      <c r="R30" s="64"/>
      <c r="S30" s="65"/>
      <c r="T30" s="65"/>
      <c r="U30" s="65"/>
      <c r="V30" s="65"/>
      <c r="W30" s="65"/>
    </row>
    <row r="31" spans="1:25" s="14" customFormat="1" ht="71.25" customHeight="1">
      <c r="R31" s="51"/>
      <c r="S31" s="51"/>
      <c r="T31" s="51"/>
      <c r="U31" s="51"/>
    </row>
    <row r="32" spans="1:25" s="14" customFormat="1" ht="71.25" customHeight="1">
      <c r="R32" s="51"/>
      <c r="S32" s="51"/>
      <c r="T32" s="51"/>
      <c r="U32" s="51"/>
    </row>
    <row r="33" spans="17:25" s="14" customFormat="1" ht="53.25" customHeight="1">
      <c r="Q33" s="46"/>
      <c r="S33" s="18"/>
      <c r="T33" s="18"/>
      <c r="U33" s="15"/>
      <c r="V33" s="15"/>
      <c r="W33" s="15"/>
      <c r="X33" s="15"/>
      <c r="Y33" s="15"/>
    </row>
    <row r="34" spans="17:25" s="14" customFormat="1" ht="53.25" customHeight="1">
      <c r="Q34" s="46"/>
      <c r="S34" s="18"/>
      <c r="T34" s="18"/>
      <c r="U34" s="15"/>
      <c r="V34" s="15"/>
      <c r="W34" s="15"/>
      <c r="X34" s="15"/>
      <c r="Y34" s="15"/>
    </row>
    <row r="35" spans="17:25" s="14" customFormat="1" ht="53.25" customHeight="1">
      <c r="S35" s="18"/>
      <c r="T35" s="18"/>
      <c r="U35" s="15"/>
      <c r="V35" s="15"/>
      <c r="W35" s="15"/>
      <c r="X35" s="15"/>
      <c r="Y35" s="15"/>
    </row>
    <row r="36" spans="17:25" ht="53.25" customHeight="1"/>
    <row r="37" spans="17:25" ht="52.5" customHeight="1"/>
    <row r="38" spans="17:25" ht="45" customHeight="1"/>
    <row r="39" spans="17:25" ht="45" customHeight="1"/>
    <row r="40" spans="17:25" ht="45" customHeight="1"/>
  </sheetData>
  <mergeCells count="36">
    <mergeCell ref="K5:L5"/>
    <mergeCell ref="M5:N5"/>
    <mergeCell ref="K6:L8"/>
    <mergeCell ref="M6:N8"/>
    <mergeCell ref="K9:L9"/>
    <mergeCell ref="M9:N9"/>
    <mergeCell ref="A26:A27"/>
    <mergeCell ref="B26:D27"/>
    <mergeCell ref="J26:P26"/>
    <mergeCell ref="B23:D23"/>
    <mergeCell ref="E23:P23"/>
    <mergeCell ref="A24:A25"/>
    <mergeCell ref="B24:D25"/>
    <mergeCell ref="A19:C19"/>
    <mergeCell ref="T6:U6"/>
    <mergeCell ref="T7:U7"/>
    <mergeCell ref="G9:H9"/>
    <mergeCell ref="I9:J9"/>
    <mergeCell ref="O9:P9"/>
    <mergeCell ref="T9:U9"/>
    <mergeCell ref="Q1:U1"/>
    <mergeCell ref="T3:U3"/>
    <mergeCell ref="A3:C3"/>
    <mergeCell ref="O4:P4"/>
    <mergeCell ref="A5:A9"/>
    <mergeCell ref="B5:B9"/>
    <mergeCell ref="C5:F5"/>
    <mergeCell ref="G5:H5"/>
    <mergeCell ref="I5:J5"/>
    <mergeCell ref="O5:P5"/>
    <mergeCell ref="T5:U5"/>
    <mergeCell ref="C6:D8"/>
    <mergeCell ref="E6:F8"/>
    <mergeCell ref="G6:H8"/>
    <mergeCell ref="I6:J8"/>
    <mergeCell ref="O6:P8"/>
  </mergeCells>
  <phoneticPr fontId="3"/>
  <pageMargins left="0.9055118110236221" right="0.70866141732283472" top="0.55118110236220474" bottom="0.55118110236220474" header="0.31496062992125984" footer="0.31496062992125984"/>
  <pageSetup paperSize="9" scale="24" fitToHeight="0" orientation="landscape" r:id="rId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2026-04-30T05:45:44Z</cp:lastPrinted>
  <dcterms:created xsi:type="dcterms:W3CDTF">2016-08-18T01:49:00Z</dcterms:created>
  <dcterms:modified xsi:type="dcterms:W3CDTF">2026-04-30T05:45:58Z</dcterms:modified>
</cp:coreProperties>
</file>