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856D9A4-A3E9-4019-AFC4-E1CEF10F1B3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釜山!$A$1:$U$50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D36" i="1" s="1"/>
  <c r="E36" i="1"/>
  <c r="F36" i="1" s="1"/>
  <c r="G36" i="1"/>
  <c r="H36" i="1"/>
  <c r="I36" i="1"/>
  <c r="J36" i="1" s="1"/>
  <c r="L36" i="1"/>
  <c r="N36" i="1"/>
  <c r="O36" i="1"/>
  <c r="P36" i="1"/>
  <c r="C37" i="1"/>
  <c r="D37" i="1" s="1"/>
  <c r="E37" i="1"/>
  <c r="F37" i="1"/>
  <c r="G37" i="1"/>
  <c r="H37" i="1"/>
  <c r="I37" i="1"/>
  <c r="J37" i="1" s="1"/>
  <c r="L37" i="1"/>
  <c r="N37" i="1"/>
  <c r="O37" i="1"/>
  <c r="P37" i="1"/>
  <c r="C38" i="1"/>
  <c r="D38" i="1" s="1"/>
  <c r="E38" i="1"/>
  <c r="F38" i="1"/>
  <c r="G38" i="1"/>
  <c r="H38" i="1"/>
  <c r="I38" i="1"/>
  <c r="J38" i="1" s="1"/>
  <c r="L38" i="1"/>
  <c r="N38" i="1"/>
  <c r="O38" i="1"/>
  <c r="P38" i="1"/>
  <c r="C39" i="1"/>
  <c r="D39" i="1" s="1"/>
  <c r="E39" i="1"/>
  <c r="F39" i="1"/>
  <c r="G39" i="1"/>
  <c r="H39" i="1"/>
  <c r="I39" i="1"/>
  <c r="J39" i="1"/>
  <c r="L39" i="1"/>
  <c r="N39" i="1"/>
  <c r="O39" i="1"/>
  <c r="P39" i="1"/>
  <c r="O24" i="1"/>
  <c r="O23" i="1"/>
  <c r="P23" i="1" s="1"/>
  <c r="O22" i="1"/>
  <c r="P22" i="1" s="1"/>
  <c r="C24" i="1"/>
  <c r="C23" i="1"/>
  <c r="D23" i="1" s="1"/>
  <c r="C22" i="1"/>
  <c r="E22" i="1" s="1"/>
  <c r="F22" i="1" s="1"/>
  <c r="C18" i="1"/>
  <c r="E18" i="1" s="1"/>
  <c r="I22" i="1"/>
  <c r="J22" i="1" s="1"/>
  <c r="K22" i="1"/>
  <c r="G22" i="1" s="1"/>
  <c r="H22" i="1" s="1"/>
  <c r="N22" i="1"/>
  <c r="I23" i="1"/>
  <c r="J23" i="1" s="1"/>
  <c r="K23" i="1"/>
  <c r="G23" i="1" s="1"/>
  <c r="H23" i="1" s="1"/>
  <c r="N23" i="1"/>
  <c r="D24" i="1"/>
  <c r="I24" i="1"/>
  <c r="J24" i="1" s="1"/>
  <c r="K24" i="1"/>
  <c r="G24" i="1" s="1"/>
  <c r="H24" i="1" s="1"/>
  <c r="N24" i="1"/>
  <c r="P24" i="1"/>
  <c r="C32" i="1"/>
  <c r="D32" i="1" s="1"/>
  <c r="I32" i="1"/>
  <c r="J32" i="1" s="1"/>
  <c r="O21" i="1"/>
  <c r="P21" i="1" s="1"/>
  <c r="N21" i="1"/>
  <c r="K21" i="1"/>
  <c r="L21" i="1" s="1"/>
  <c r="I21" i="1"/>
  <c r="J21" i="1" s="1"/>
  <c r="C21" i="1"/>
  <c r="D21" i="1" s="1"/>
  <c r="O20" i="1"/>
  <c r="P20" i="1" s="1"/>
  <c r="N20" i="1"/>
  <c r="K20" i="1"/>
  <c r="L20" i="1" s="1"/>
  <c r="I20" i="1"/>
  <c r="J20" i="1" s="1"/>
  <c r="C20" i="1"/>
  <c r="D20" i="1" s="1"/>
  <c r="O19" i="1"/>
  <c r="P19" i="1" s="1"/>
  <c r="N19" i="1"/>
  <c r="K19" i="1"/>
  <c r="L19" i="1" s="1"/>
  <c r="I19" i="1"/>
  <c r="J19" i="1" s="1"/>
  <c r="C19" i="1"/>
  <c r="E19" i="1" s="1"/>
  <c r="F19" i="1" s="1"/>
  <c r="O18" i="1"/>
  <c r="P18" i="1" s="1"/>
  <c r="N18" i="1"/>
  <c r="K18" i="1"/>
  <c r="L18" i="1" s="1"/>
  <c r="I18" i="1"/>
  <c r="J18" i="1" s="1"/>
  <c r="O17" i="1"/>
  <c r="P17" i="1" s="1"/>
  <c r="N17" i="1"/>
  <c r="K17" i="1"/>
  <c r="L17" i="1" s="1"/>
  <c r="I17" i="1"/>
  <c r="J17" i="1" s="1"/>
  <c r="C17" i="1"/>
  <c r="E17" i="1" s="1"/>
  <c r="F17" i="1" s="1"/>
  <c r="G32" i="1"/>
  <c r="H32" i="1" s="1"/>
  <c r="L32" i="1"/>
  <c r="N32" i="1"/>
  <c r="O32" i="1"/>
  <c r="P32" i="1" s="1"/>
  <c r="C33" i="1"/>
  <c r="D33" i="1" s="1"/>
  <c r="G33" i="1"/>
  <c r="H33" i="1" s="1"/>
  <c r="I33" i="1"/>
  <c r="J33" i="1" s="1"/>
  <c r="L33" i="1"/>
  <c r="N33" i="1"/>
  <c r="O33" i="1"/>
  <c r="P33" i="1" s="1"/>
  <c r="C34" i="1"/>
  <c r="D34" i="1" s="1"/>
  <c r="G34" i="1"/>
  <c r="H34" i="1" s="1"/>
  <c r="I34" i="1"/>
  <c r="J34" i="1" s="1"/>
  <c r="L34" i="1"/>
  <c r="N34" i="1"/>
  <c r="O34" i="1"/>
  <c r="P34" i="1" s="1"/>
  <c r="C35" i="1"/>
  <c r="D35" i="1" s="1"/>
  <c r="G35" i="1"/>
  <c r="H35" i="1" s="1"/>
  <c r="I35" i="1"/>
  <c r="J35" i="1" s="1"/>
  <c r="L35" i="1"/>
  <c r="N35" i="1"/>
  <c r="O35" i="1"/>
  <c r="P35" i="1" s="1"/>
  <c r="C16" i="1"/>
  <c r="D16" i="1" s="1"/>
  <c r="C9" i="1"/>
  <c r="D9" i="1" s="1"/>
  <c r="I9" i="1"/>
  <c r="J9" i="1" s="1"/>
  <c r="K9" i="1"/>
  <c r="G9" i="1" s="1"/>
  <c r="H9" i="1" s="1"/>
  <c r="N9" i="1"/>
  <c r="O9" i="1"/>
  <c r="P9" i="1" s="1"/>
  <c r="C10" i="1"/>
  <c r="D10" i="1" s="1"/>
  <c r="I10" i="1"/>
  <c r="J10" i="1" s="1"/>
  <c r="K10" i="1"/>
  <c r="G10" i="1" s="1"/>
  <c r="H10" i="1" s="1"/>
  <c r="N10" i="1"/>
  <c r="O10" i="1"/>
  <c r="P10" i="1" s="1"/>
  <c r="C11" i="1"/>
  <c r="D11" i="1" s="1"/>
  <c r="I11" i="1"/>
  <c r="J11" i="1" s="1"/>
  <c r="K11" i="1"/>
  <c r="G11" i="1" s="1"/>
  <c r="H11" i="1" s="1"/>
  <c r="N11" i="1"/>
  <c r="O11" i="1"/>
  <c r="P11" i="1" s="1"/>
  <c r="C12" i="1"/>
  <c r="E12" i="1" s="1"/>
  <c r="F12" i="1" s="1"/>
  <c r="I12" i="1"/>
  <c r="J12" i="1" s="1"/>
  <c r="K12" i="1"/>
  <c r="G12" i="1" s="1"/>
  <c r="H12" i="1" s="1"/>
  <c r="N12" i="1"/>
  <c r="O12" i="1"/>
  <c r="P12" i="1" s="1"/>
  <c r="C13" i="1"/>
  <c r="D13" i="1" s="1"/>
  <c r="I13" i="1"/>
  <c r="J13" i="1" s="1"/>
  <c r="K13" i="1"/>
  <c r="L13" i="1" s="1"/>
  <c r="N13" i="1"/>
  <c r="O13" i="1"/>
  <c r="P13" i="1" s="1"/>
  <c r="C14" i="1"/>
  <c r="E14" i="1" s="1"/>
  <c r="F14" i="1" s="1"/>
  <c r="I14" i="1"/>
  <c r="J14" i="1" s="1"/>
  <c r="K14" i="1"/>
  <c r="L14" i="1" s="1"/>
  <c r="N14" i="1"/>
  <c r="O14" i="1"/>
  <c r="P14" i="1" s="1"/>
  <c r="C15" i="1"/>
  <c r="D15" i="1" s="1"/>
  <c r="I15" i="1"/>
  <c r="J15" i="1" s="1"/>
  <c r="K15" i="1"/>
  <c r="L15" i="1" s="1"/>
  <c r="N15" i="1"/>
  <c r="O15" i="1"/>
  <c r="P15" i="1" s="1"/>
  <c r="I16" i="1"/>
  <c r="J16" i="1" s="1"/>
  <c r="K16" i="1"/>
  <c r="G16" i="1" s="1"/>
  <c r="H16" i="1" s="1"/>
  <c r="N16" i="1"/>
  <c r="O16" i="1"/>
  <c r="P16" i="1" s="1"/>
  <c r="L22" i="1" l="1"/>
  <c r="E32" i="1"/>
  <c r="F32" i="1" s="1"/>
  <c r="F18" i="1"/>
  <c r="L24" i="1"/>
  <c r="L23" i="1"/>
  <c r="D22" i="1"/>
  <c r="E24" i="1"/>
  <c r="F24" i="1" s="1"/>
  <c r="E23" i="1"/>
  <c r="F23" i="1" s="1"/>
  <c r="G19" i="1"/>
  <c r="H19" i="1" s="1"/>
  <c r="G20" i="1"/>
  <c r="H20" i="1" s="1"/>
  <c r="E21" i="1"/>
  <c r="F21" i="1" s="1"/>
  <c r="G21" i="1"/>
  <c r="H21" i="1" s="1"/>
  <c r="D19" i="1"/>
  <c r="G17" i="1"/>
  <c r="H17" i="1" s="1"/>
  <c r="G18" i="1"/>
  <c r="H18" i="1" s="1"/>
  <c r="E20" i="1"/>
  <c r="F20" i="1" s="1"/>
  <c r="D17" i="1"/>
  <c r="D18" i="1"/>
  <c r="E33" i="1"/>
  <c r="F33" i="1" s="1"/>
  <c r="E34" i="1"/>
  <c r="F34" i="1" s="1"/>
  <c r="E35" i="1"/>
  <c r="F35" i="1" s="1"/>
  <c r="L16" i="1"/>
  <c r="D12" i="1"/>
  <c r="L9" i="1"/>
  <c r="L11" i="1"/>
  <c r="E13" i="1"/>
  <c r="F13" i="1" s="1"/>
  <c r="E16" i="1"/>
  <c r="F16" i="1" s="1"/>
  <c r="D14" i="1"/>
  <c r="L12" i="1"/>
  <c r="E11" i="1"/>
  <c r="F11" i="1" s="1"/>
  <c r="G15" i="1"/>
  <c r="H15" i="1" s="1"/>
  <c r="L10" i="1"/>
  <c r="E15" i="1"/>
  <c r="F15" i="1" s="1"/>
  <c r="G13" i="1"/>
  <c r="H13" i="1" s="1"/>
  <c r="G14" i="1"/>
  <c r="H14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<sst xmlns="http://schemas.openxmlformats.org/spreadsheetml/2006/main" count="113" uniqueCount="74">
  <si>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</si>
  <si>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</si>
  <si>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</si>
  <si>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</si>
  <si>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</si>
  <si>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</si>
  <si>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</si>
  <si>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</si>
  <si>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</si>
  <si>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</si>
  <si>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</si>
  <si>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</si>
  <si>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</si>
  <si>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</si>
  <si>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</si>
  <si>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</si>
  <si>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</si>
  <si>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</si>
  <si>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</si>
  <si>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</si>
  <si>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</si>
  <si>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</si>
  <si>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</si>
  <si>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</si>
  <si>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</si>
  <si>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</si>
  <si>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</si>
  <si>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</si>
  <si>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</si>
  <si>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</si>
  <si>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</si>
  <si>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</si>
  <si>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</si>
  <si>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</si>
  <si>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</si>
  <si>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</si>
  <si>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</si>
  <si>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</si>
  <si>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</si>
  <si>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</si>
  <si>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</si>
  <si>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</si>
  <si>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PANCON SUCCESS</t>
  </si>
  <si>
    <t>2611W</t>
  </si>
  <si>
    <t>2614N</t>
  </si>
  <si>
    <t>2615N</t>
  </si>
  <si>
    <t>2616N</t>
  </si>
  <si>
    <t>2614W</t>
  </si>
  <si>
    <t>2615W</t>
  </si>
  <si>
    <t>2616W</t>
  </si>
  <si>
    <t>2613N</t>
  </si>
  <si>
    <t>0178N</t>
  </si>
  <si>
    <t>0179N</t>
  </si>
  <si>
    <t>0180N</t>
  </si>
  <si>
    <t>0181N</t>
  </si>
  <si>
    <t>★※DONGJIN FORTUNE</t>
    <phoneticPr fontId="3"/>
  </si>
  <si>
    <t>※DONGJIN FORTUNE</t>
    <phoneticPr fontId="3"/>
  </si>
  <si>
    <t>※HEUNG-A AKITA</t>
    <phoneticPr fontId="3"/>
  </si>
  <si>
    <t>※ATLANTIC BRIDGE</t>
    <phoneticPr fontId="3"/>
  </si>
  <si>
    <t>HEUNG-A AKITA</t>
  </si>
  <si>
    <t>2617N</t>
  </si>
  <si>
    <t>DONGJIN FORTUNE</t>
  </si>
  <si>
    <t>0182N</t>
  </si>
  <si>
    <t>2618N</t>
  </si>
  <si>
    <t>0183N</t>
  </si>
  <si>
    <t>2619N</t>
  </si>
  <si>
    <t>0184N</t>
  </si>
  <si>
    <t>2620N</t>
  </si>
  <si>
    <t>0185N</t>
  </si>
  <si>
    <t>★DONGJIN FORTUNE</t>
    <phoneticPr fontId="3"/>
  </si>
  <si>
    <t>2617W</t>
  </si>
  <si>
    <t>2618W</t>
  </si>
  <si>
    <t>2619W</t>
  </si>
  <si>
    <t>2620W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</si>
</sst>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08" formatCode="mm\-dd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830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1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162" fillId="0" borderId="0" xfId="0" applyFont="1" applyBorder="1">
      <alignment vertical="center"/>
    </xf>
    <xf numFmtId="0" fontId="11" fillId="0" borderId="0" xfId="1" applyFont="1" applyFill="1" applyBorder="1" applyAlignment="1">
      <alignment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0" fillId="0" borderId="41" xfId="0" applyFont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0" fontId="21" fillId="0" borderId="42" xfId="1" applyFont="1" applyFill="1" applyBorder="1" applyAlignment="1">
      <alignment horizontal="center" vertical="center"/>
    </xf>
  </cellXfs>
  <cellStyles count="13830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41" xfId="13825" xr:uid="{A179AC07-1F9C-4E27-A3D1-D1E58BA9FD85}"/>
    <cellStyle name="標準 42" xfId="13826" xr:uid="{311D8340-9918-4C67-AABE-8EEEEEB7D723}"/>
    <cellStyle name="標準 43" xfId="13828" xr:uid="{9C2758FA-5B9C-4ED4-B998-99E78FE651AB}"/>
    <cellStyle name="標準 44" xfId="13827" xr:uid="{A5E996BA-8560-4B35-9BCE-10B0EA1C2F05}"/>
    <cellStyle name="標準 45" xfId="13829" xr:uid="{978579A3-2B52-4774-83AD-921C2FEDB42D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1230479</xdr:colOff>
      <xdr:row>1</xdr:row>
      <xdr:rowOff>71438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6854" y="952501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18</xdr:col>
      <xdr:colOff>1176336</xdr:colOff>
      <xdr:row>15</xdr:row>
      <xdr:rowOff>404809</xdr:rowOff>
    </xdr:from>
    <xdr:to>
      <xdr:col>20</xdr:col>
      <xdr:colOff>5786438</xdr:colOff>
      <xdr:row>36</xdr:row>
      <xdr:rowOff>71436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607961" y="8167684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16</xdr:col>
      <xdr:colOff>738189</xdr:colOff>
      <xdr:row>3</xdr:row>
      <xdr:rowOff>142876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55064" y="2405064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1023940</xdr:colOff>
      <xdr:row>9</xdr:row>
      <xdr:rowOff>309561</xdr:rowOff>
    </xdr:from>
    <xdr:to>
      <xdr:col>19</xdr:col>
      <xdr:colOff>1452563</xdr:colOff>
      <xdr:row>14</xdr:row>
      <xdr:rowOff>500062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740815" y="4643436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C50"/>
  <sheetViews>
    <sheetView tabSelected="1" view="pageBreakPreview" topLeftCell="A23" zoomScale="40" zoomScaleNormal="40" zoomScaleSheetLayoutView="40" zoomScalePageLayoutView="25" workbookViewId="0">
      <selection activeCell="B39" sqref="B39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2" t="s">
        <v>17</v>
      </c>
      <c r="P1" s="82"/>
      <c r="Q1" s="82"/>
      <c r="R1" s="82"/>
      <c r="S1" s="82"/>
      <c r="T1" s="82"/>
      <c r="U1" s="3"/>
    </row>
    <row r="2" spans="1:22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3"/>
      <c r="J3" s="83"/>
      <c r="M3" s="8"/>
      <c r="N3" s="9"/>
      <c r="O3" s="83"/>
      <c r="P3" s="83"/>
      <c r="Q3" s="11"/>
      <c r="R3" s="9" t="s">
        <v>2</v>
      </c>
      <c r="S3" s="83">
        <v>46114</v>
      </c>
      <c r="T3" s="83"/>
      <c r="U3" s="20" t="s">
        <v>18</v>
      </c>
      <c r="V3" s="11"/>
    </row>
    <row r="4" spans="1:22" s="13" customFormat="1" ht="37.5" customHeight="1">
      <c r="A4" s="75" t="s">
        <v>10</v>
      </c>
      <c r="B4" s="78" t="s">
        <v>3</v>
      </c>
      <c r="C4" s="78" t="s">
        <v>4</v>
      </c>
      <c r="D4" s="78"/>
      <c r="E4" s="78"/>
      <c r="F4" s="78"/>
      <c r="G4" s="78" t="s">
        <v>11</v>
      </c>
      <c r="H4" s="78"/>
      <c r="I4" s="78"/>
      <c r="J4" s="78"/>
      <c r="K4" s="78" t="s">
        <v>5</v>
      </c>
      <c r="L4" s="78"/>
      <c r="M4" s="78"/>
      <c r="N4" s="78"/>
      <c r="O4" s="70" t="s">
        <v>6</v>
      </c>
      <c r="P4" s="71"/>
      <c r="Q4" s="12"/>
      <c r="R4" s="12"/>
      <c r="S4" s="12"/>
      <c r="T4" s="12"/>
    </row>
    <row r="5" spans="1:22" s="13" customFormat="1" ht="26.25" customHeight="1">
      <c r="A5" s="76"/>
      <c r="B5" s="79"/>
      <c r="C5" s="72" t="s">
        <v>12</v>
      </c>
      <c r="D5" s="72"/>
      <c r="E5" s="72" t="s">
        <v>13</v>
      </c>
      <c r="F5" s="72"/>
      <c r="G5" s="72" t="s">
        <v>24</v>
      </c>
      <c r="H5" s="72"/>
      <c r="I5" s="72" t="s">
        <v>25</v>
      </c>
      <c r="J5" s="72"/>
      <c r="K5" s="72" t="s">
        <v>24</v>
      </c>
      <c r="L5" s="72"/>
      <c r="M5" s="72" t="s">
        <v>26</v>
      </c>
      <c r="N5" s="72"/>
      <c r="O5" s="73" t="s">
        <v>14</v>
      </c>
      <c r="P5" s="74"/>
      <c r="Q5" s="12"/>
      <c r="R5" s="12"/>
      <c r="S5" s="12"/>
      <c r="T5" s="12"/>
    </row>
    <row r="6" spans="1:22" s="13" customFormat="1" ht="16.5" customHeight="1">
      <c r="A6" s="76"/>
      <c r="B6" s="7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74"/>
      <c r="Q6" s="12"/>
      <c r="R6" s="12"/>
      <c r="S6" s="12"/>
      <c r="T6" s="12"/>
    </row>
    <row r="7" spans="1:22" s="13" customFormat="1" ht="26.25" hidden="1" customHeight="1">
      <c r="A7" s="76"/>
      <c r="B7" s="7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74"/>
      <c r="Q7" s="12"/>
      <c r="R7" s="12"/>
      <c r="S7" s="12"/>
      <c r="T7" s="12"/>
    </row>
    <row r="8" spans="1:22" s="14" customFormat="1" ht="37.5" customHeight="1">
      <c r="A8" s="77"/>
      <c r="B8" s="80"/>
      <c r="C8" s="49"/>
      <c r="D8" s="49"/>
      <c r="E8" s="49"/>
      <c r="F8" s="49"/>
      <c r="G8" s="49"/>
      <c r="H8" s="49"/>
      <c r="I8" s="49"/>
      <c r="J8" s="49"/>
      <c r="K8" s="81" t="s">
        <v>7</v>
      </c>
      <c r="L8" s="81"/>
      <c r="M8" s="81" t="s">
        <v>15</v>
      </c>
      <c r="N8" s="81"/>
      <c r="O8" s="68" t="s">
        <v>40</v>
      </c>
      <c r="P8" s="69"/>
      <c r="Q8" s="12"/>
      <c r="R8" s="12"/>
      <c r="S8" s="12"/>
      <c r="T8" s="12"/>
    </row>
    <row r="9" spans="1:22" s="15" customFormat="1" ht="45" customHeight="1">
      <c r="A9" s="113" t="s">
        <v>57</v>
      </c>
      <c r="B9" s="110" t="s">
        <v>50</v>
      </c>
      <c r="C9" s="112">
        <f t="shared" ref="C9" si="0">M9-4</f>
        <v>46114</v>
      </c>
      <c r="D9" s="111" t="str">
        <f t="shared" ref="D9:D16" si="1">TEXT(C9,"aaa")</f>
        <v>木</v>
      </c>
      <c r="E9" s="112">
        <f t="shared" ref="E9:E16" si="2">C9</f>
        <v>46114</v>
      </c>
      <c r="F9" s="111" t="str">
        <f t="shared" ref="F9:F16" si="3">TEXT(E9,"aaa")</f>
        <v>木</v>
      </c>
      <c r="G9" s="112">
        <f>K9</f>
        <v>46118</v>
      </c>
      <c r="H9" s="111" t="str">
        <f t="shared" ref="H9:H16" si="4">TEXT(G9,"aaa")</f>
        <v>月</v>
      </c>
      <c r="I9" s="112">
        <f t="shared" ref="I9:I16" si="5">M9</f>
        <v>46118</v>
      </c>
      <c r="J9" s="111" t="str">
        <f t="shared" ref="J9:J16" si="6">TEXT(I9,"aaa")</f>
        <v>月</v>
      </c>
      <c r="K9" s="109">
        <f>M9</f>
        <v>46118</v>
      </c>
      <c r="L9" s="111" t="str">
        <f t="shared" ref="L9:L16" si="7">TEXT(K9,"aaa")</f>
        <v>月</v>
      </c>
      <c r="M9" s="112">
        <v>46118</v>
      </c>
      <c r="N9" s="111" t="str">
        <f t="shared" ref="N9:N16" si="8">TEXT(M9,"aaa")</f>
        <v>月</v>
      </c>
      <c r="O9" s="112">
        <f t="shared" ref="O9" si="9">M9+4</f>
        <v>46122</v>
      </c>
      <c r="P9" s="116" t="str">
        <f t="shared" ref="P9:P16" si="10">TEXT(O9,"aaa")</f>
        <v>金</v>
      </c>
    </row>
    <row r="10" spans="1:22" s="15" customFormat="1" ht="45" customHeight="1">
      <c r="A10" s="37" t="s">
        <v>56</v>
      </c>
      <c r="B10" s="38" t="s">
        <v>51</v>
      </c>
      <c r="C10" s="39">
        <f t="shared" ref="C10" si="11">M10-2</f>
        <v>46120</v>
      </c>
      <c r="D10" s="40" t="str">
        <f t="shared" si="1"/>
        <v>水</v>
      </c>
      <c r="E10" s="39">
        <f t="shared" si="2"/>
        <v>46120</v>
      </c>
      <c r="F10" s="40" t="str">
        <f t="shared" si="3"/>
        <v>水</v>
      </c>
      <c r="G10" s="39">
        <f>K10</f>
        <v>46122</v>
      </c>
      <c r="H10" s="40" t="str">
        <f t="shared" si="4"/>
        <v>金</v>
      </c>
      <c r="I10" s="39">
        <f t="shared" si="5"/>
        <v>46122</v>
      </c>
      <c r="J10" s="40" t="str">
        <f t="shared" si="6"/>
        <v>金</v>
      </c>
      <c r="K10" s="41">
        <f>M10</f>
        <v>46122</v>
      </c>
      <c r="L10" s="40" t="str">
        <f t="shared" si="7"/>
        <v>金</v>
      </c>
      <c r="M10" s="39">
        <v>46122</v>
      </c>
      <c r="N10" s="40" t="str">
        <f t="shared" si="8"/>
        <v>金</v>
      </c>
      <c r="O10" s="39">
        <f t="shared" ref="O10" si="12">M10+3</f>
        <v>46125</v>
      </c>
      <c r="P10" s="42" t="str">
        <f t="shared" si="10"/>
        <v>月</v>
      </c>
    </row>
    <row r="11" spans="1:22" s="15" customFormat="1" ht="45" customHeight="1">
      <c r="A11" s="37" t="s">
        <v>57</v>
      </c>
      <c r="B11" s="38" t="s">
        <v>44</v>
      </c>
      <c r="C11" s="39">
        <f t="shared" ref="C11" si="13">M11-4</f>
        <v>46121</v>
      </c>
      <c r="D11" s="40" t="str">
        <f t="shared" si="1"/>
        <v>木</v>
      </c>
      <c r="E11" s="39">
        <f t="shared" si="2"/>
        <v>46121</v>
      </c>
      <c r="F11" s="40" t="str">
        <f t="shared" si="3"/>
        <v>木</v>
      </c>
      <c r="G11" s="39">
        <f>K11</f>
        <v>46125</v>
      </c>
      <c r="H11" s="40" t="str">
        <f t="shared" si="4"/>
        <v>月</v>
      </c>
      <c r="I11" s="39">
        <f t="shared" si="5"/>
        <v>46125</v>
      </c>
      <c r="J11" s="40" t="str">
        <f t="shared" si="6"/>
        <v>月</v>
      </c>
      <c r="K11" s="41">
        <f>M11</f>
        <v>46125</v>
      </c>
      <c r="L11" s="40" t="str">
        <f t="shared" si="7"/>
        <v>月</v>
      </c>
      <c r="M11" s="39">
        <v>46125</v>
      </c>
      <c r="N11" s="40" t="str">
        <f t="shared" si="8"/>
        <v>月</v>
      </c>
      <c r="O11" s="39">
        <f t="shared" ref="O11" si="14">M11+4</f>
        <v>46129</v>
      </c>
      <c r="P11" s="42" t="str">
        <f t="shared" si="10"/>
        <v>金</v>
      </c>
    </row>
    <row r="12" spans="1:22" s="15" customFormat="1" ht="45" customHeight="1">
      <c r="A12" s="37" t="s">
        <v>56</v>
      </c>
      <c r="B12" s="38" t="s">
        <v>52</v>
      </c>
      <c r="C12" s="39">
        <f t="shared" ref="C12" si="15">M12-2</f>
        <v>46127</v>
      </c>
      <c r="D12" s="40" t="str">
        <f t="shared" si="1"/>
        <v>水</v>
      </c>
      <c r="E12" s="39">
        <f t="shared" si="2"/>
        <v>46127</v>
      </c>
      <c r="F12" s="40" t="str">
        <f t="shared" si="3"/>
        <v>水</v>
      </c>
      <c r="G12" s="39">
        <f>K12</f>
        <v>46129</v>
      </c>
      <c r="H12" s="40" t="str">
        <f t="shared" si="4"/>
        <v>金</v>
      </c>
      <c r="I12" s="39">
        <f t="shared" si="5"/>
        <v>46129</v>
      </c>
      <c r="J12" s="40" t="str">
        <f t="shared" si="6"/>
        <v>金</v>
      </c>
      <c r="K12" s="41">
        <f>M12</f>
        <v>46129</v>
      </c>
      <c r="L12" s="40" t="str">
        <f t="shared" si="7"/>
        <v>金</v>
      </c>
      <c r="M12" s="39">
        <v>46129</v>
      </c>
      <c r="N12" s="40" t="str">
        <f t="shared" si="8"/>
        <v>金</v>
      </c>
      <c r="O12" s="39">
        <f t="shared" ref="O12" si="16">M12+3</f>
        <v>46132</v>
      </c>
      <c r="P12" s="42" t="str">
        <f t="shared" si="10"/>
        <v>月</v>
      </c>
    </row>
    <row r="13" spans="1:22" s="15" customFormat="1" ht="45" customHeight="1">
      <c r="A13" s="37" t="s">
        <v>57</v>
      </c>
      <c r="B13" s="38" t="s">
        <v>45</v>
      </c>
      <c r="C13" s="39">
        <f t="shared" ref="C13" si="17">M13-4</f>
        <v>46128</v>
      </c>
      <c r="D13" s="40" t="str">
        <f t="shared" si="1"/>
        <v>木</v>
      </c>
      <c r="E13" s="39">
        <f t="shared" si="2"/>
        <v>46128</v>
      </c>
      <c r="F13" s="40" t="str">
        <f t="shared" si="3"/>
        <v>木</v>
      </c>
      <c r="G13" s="39">
        <f>K13</f>
        <v>46132</v>
      </c>
      <c r="H13" s="40" t="str">
        <f t="shared" si="4"/>
        <v>月</v>
      </c>
      <c r="I13" s="39">
        <f t="shared" si="5"/>
        <v>46132</v>
      </c>
      <c r="J13" s="40" t="str">
        <f t="shared" si="6"/>
        <v>月</v>
      </c>
      <c r="K13" s="41">
        <f>M13</f>
        <v>46132</v>
      </c>
      <c r="L13" s="40" t="str">
        <f t="shared" si="7"/>
        <v>月</v>
      </c>
      <c r="M13" s="39">
        <v>46132</v>
      </c>
      <c r="N13" s="40" t="str">
        <f t="shared" si="8"/>
        <v>月</v>
      </c>
      <c r="O13" s="39">
        <f t="shared" ref="O13" si="18">M13+4</f>
        <v>46136</v>
      </c>
      <c r="P13" s="42" t="str">
        <f t="shared" si="10"/>
        <v>金</v>
      </c>
    </row>
    <row r="14" spans="1:22" s="15" customFormat="1" ht="45" customHeight="1">
      <c r="A14" s="37" t="s">
        <v>56</v>
      </c>
      <c r="B14" s="38" t="s">
        <v>53</v>
      </c>
      <c r="C14" s="39">
        <f t="shared" ref="C14" si="19">M14-2</f>
        <v>46134</v>
      </c>
      <c r="D14" s="40" t="str">
        <f t="shared" si="1"/>
        <v>水</v>
      </c>
      <c r="E14" s="39">
        <f t="shared" si="2"/>
        <v>46134</v>
      </c>
      <c r="F14" s="40" t="str">
        <f t="shared" si="3"/>
        <v>水</v>
      </c>
      <c r="G14" s="39">
        <f>K14</f>
        <v>46136</v>
      </c>
      <c r="H14" s="40" t="str">
        <f t="shared" si="4"/>
        <v>金</v>
      </c>
      <c r="I14" s="39">
        <f t="shared" si="5"/>
        <v>46136</v>
      </c>
      <c r="J14" s="40" t="str">
        <f t="shared" si="6"/>
        <v>金</v>
      </c>
      <c r="K14" s="41">
        <f>M14</f>
        <v>46136</v>
      </c>
      <c r="L14" s="40" t="str">
        <f t="shared" si="7"/>
        <v>金</v>
      </c>
      <c r="M14" s="39">
        <v>46136</v>
      </c>
      <c r="N14" s="40" t="str">
        <f t="shared" si="8"/>
        <v>金</v>
      </c>
      <c r="O14" s="39">
        <f t="shared" ref="O14" si="20">M14+3</f>
        <v>46139</v>
      </c>
      <c r="P14" s="42" t="str">
        <f t="shared" si="10"/>
        <v>月</v>
      </c>
    </row>
    <row r="15" spans="1:22" s="15" customFormat="1" ht="45" customHeight="1">
      <c r="A15" s="37" t="s">
        <v>57</v>
      </c>
      <c r="B15" s="38" t="s">
        <v>46</v>
      </c>
      <c r="C15" s="39">
        <f t="shared" ref="C15" si="21">M15-4</f>
        <v>46135</v>
      </c>
      <c r="D15" s="40" t="str">
        <f t="shared" si="1"/>
        <v>木</v>
      </c>
      <c r="E15" s="39">
        <f t="shared" si="2"/>
        <v>46135</v>
      </c>
      <c r="F15" s="40" t="str">
        <f t="shared" si="3"/>
        <v>木</v>
      </c>
      <c r="G15" s="39">
        <f>K15</f>
        <v>46139</v>
      </c>
      <c r="H15" s="40" t="str">
        <f t="shared" si="4"/>
        <v>月</v>
      </c>
      <c r="I15" s="39">
        <f t="shared" si="5"/>
        <v>46139</v>
      </c>
      <c r="J15" s="40" t="str">
        <f t="shared" si="6"/>
        <v>月</v>
      </c>
      <c r="K15" s="41">
        <f>M15</f>
        <v>46139</v>
      </c>
      <c r="L15" s="40" t="str">
        <f t="shared" si="7"/>
        <v>月</v>
      </c>
      <c r="M15" s="39">
        <v>46139</v>
      </c>
      <c r="N15" s="40" t="str">
        <f t="shared" si="8"/>
        <v>月</v>
      </c>
      <c r="O15" s="39">
        <f t="shared" ref="O15" si="22">M15+4</f>
        <v>46143</v>
      </c>
      <c r="P15" s="42" t="str">
        <f t="shared" si="10"/>
        <v>金</v>
      </c>
    </row>
    <row r="16" spans="1:22" s="15" customFormat="1" ht="45" customHeight="1">
      <c r="A16" s="37" t="s">
        <v>55</v>
      </c>
      <c r="B16" s="38" t="s">
        <v>54</v>
      </c>
      <c r="C16" s="114">
        <f>M16-3</f>
        <v>46140</v>
      </c>
      <c r="D16" s="115" t="str">
        <f t="shared" si="1"/>
        <v>火</v>
      </c>
      <c r="E16" s="114">
        <f t="shared" si="2"/>
        <v>46140</v>
      </c>
      <c r="F16" s="115" t="str">
        <f t="shared" si="3"/>
        <v>火</v>
      </c>
      <c r="G16" s="39">
        <f>K16</f>
        <v>46143</v>
      </c>
      <c r="H16" s="40" t="str">
        <f t="shared" si="4"/>
        <v>金</v>
      </c>
      <c r="I16" s="39">
        <f t="shared" si="5"/>
        <v>46143</v>
      </c>
      <c r="J16" s="40" t="str">
        <f t="shared" si="6"/>
        <v>金</v>
      </c>
      <c r="K16" s="41">
        <f>M16</f>
        <v>46143</v>
      </c>
      <c r="L16" s="40" t="str">
        <f t="shared" si="7"/>
        <v>金</v>
      </c>
      <c r="M16" s="39">
        <v>46143</v>
      </c>
      <c r="N16" s="40" t="str">
        <f t="shared" si="8"/>
        <v>金</v>
      </c>
      <c r="O16" s="39">
        <f t="shared" ref="O16" si="23">M16+3</f>
        <v>46146</v>
      </c>
      <c r="P16" s="42" t="str">
        <f t="shared" si="10"/>
        <v>月</v>
      </c>
    </row>
    <row r="17" spans="1:18" s="15" customFormat="1" ht="45" customHeight="1">
      <c r="A17" s="37" t="s">
        <v>59</v>
      </c>
      <c r="B17" s="38" t="s">
        <v>60</v>
      </c>
      <c r="C17" s="39">
        <f t="shared" ref="C17" si="24">M17-4</f>
        <v>46142</v>
      </c>
      <c r="D17" s="40" t="str">
        <f t="shared" ref="D17:D21" si="25">TEXT(C17,"aaa")</f>
        <v>木</v>
      </c>
      <c r="E17" s="39">
        <f t="shared" ref="E17:E21" si="26">C17</f>
        <v>46142</v>
      </c>
      <c r="F17" s="40" t="str">
        <f t="shared" ref="F17:F21" si="27">TEXT(E17,"aaa")</f>
        <v>木</v>
      </c>
      <c r="G17" s="39">
        <f>K17</f>
        <v>46146</v>
      </c>
      <c r="H17" s="40" t="str">
        <f t="shared" ref="H17:H21" si="28">TEXT(G17,"aaa")</f>
        <v>月</v>
      </c>
      <c r="I17" s="39">
        <f t="shared" ref="I17:I21" si="29">M17</f>
        <v>46146</v>
      </c>
      <c r="J17" s="40" t="str">
        <f t="shared" ref="J17:J21" si="30">TEXT(I17,"aaa")</f>
        <v>月</v>
      </c>
      <c r="K17" s="41">
        <f>M17</f>
        <v>46146</v>
      </c>
      <c r="L17" s="40" t="str">
        <f t="shared" ref="L17:L21" si="31">TEXT(K17,"aaa")</f>
        <v>月</v>
      </c>
      <c r="M17" s="39">
        <v>46146</v>
      </c>
      <c r="N17" s="40" t="str">
        <f t="shared" ref="N17:N21" si="32">TEXT(M17,"aaa")</f>
        <v>月</v>
      </c>
      <c r="O17" s="39">
        <f t="shared" ref="O17" si="33">M17+4</f>
        <v>46150</v>
      </c>
      <c r="P17" s="42" t="str">
        <f t="shared" ref="P17:P21" si="34">TEXT(O17,"aaa")</f>
        <v>金</v>
      </c>
    </row>
    <row r="18" spans="1:18" s="15" customFormat="1" ht="45" customHeight="1">
      <c r="A18" s="37" t="s">
        <v>69</v>
      </c>
      <c r="B18" s="38" t="s">
        <v>62</v>
      </c>
      <c r="C18" s="114">
        <f>M18-7</f>
        <v>46143</v>
      </c>
      <c r="D18" s="115" t="str">
        <f t="shared" si="25"/>
        <v>金</v>
      </c>
      <c r="E18" s="114">
        <f t="shared" si="26"/>
        <v>46143</v>
      </c>
      <c r="F18" s="115" t="str">
        <f t="shared" si="27"/>
        <v>金</v>
      </c>
      <c r="G18" s="39">
        <f>K18</f>
        <v>46150</v>
      </c>
      <c r="H18" s="40" t="str">
        <f t="shared" si="28"/>
        <v>金</v>
      </c>
      <c r="I18" s="39">
        <f t="shared" si="29"/>
        <v>46150</v>
      </c>
      <c r="J18" s="40" t="str">
        <f t="shared" si="30"/>
        <v>金</v>
      </c>
      <c r="K18" s="41">
        <f>M18</f>
        <v>46150</v>
      </c>
      <c r="L18" s="40" t="str">
        <f t="shared" si="31"/>
        <v>金</v>
      </c>
      <c r="M18" s="39">
        <v>46150</v>
      </c>
      <c r="N18" s="40" t="str">
        <f t="shared" si="32"/>
        <v>金</v>
      </c>
      <c r="O18" s="39">
        <f t="shared" ref="O18" si="35">M18+3</f>
        <v>46153</v>
      </c>
      <c r="P18" s="42" t="str">
        <f t="shared" si="34"/>
        <v>月</v>
      </c>
    </row>
    <row r="19" spans="1:18" s="15" customFormat="1" ht="45" customHeight="1">
      <c r="A19" s="37" t="s">
        <v>59</v>
      </c>
      <c r="B19" s="38" t="s">
        <v>63</v>
      </c>
      <c r="C19" s="39">
        <f t="shared" ref="C19" si="36">M19-4</f>
        <v>46149</v>
      </c>
      <c r="D19" s="40" t="str">
        <f t="shared" si="25"/>
        <v>木</v>
      </c>
      <c r="E19" s="39">
        <f t="shared" si="26"/>
        <v>46149</v>
      </c>
      <c r="F19" s="40" t="str">
        <f t="shared" si="27"/>
        <v>木</v>
      </c>
      <c r="G19" s="39">
        <f>K19</f>
        <v>46153</v>
      </c>
      <c r="H19" s="40" t="str">
        <f t="shared" si="28"/>
        <v>月</v>
      </c>
      <c r="I19" s="39">
        <f t="shared" si="29"/>
        <v>46153</v>
      </c>
      <c r="J19" s="40" t="str">
        <f t="shared" si="30"/>
        <v>月</v>
      </c>
      <c r="K19" s="41">
        <f>M19</f>
        <v>46153</v>
      </c>
      <c r="L19" s="40" t="str">
        <f t="shared" si="31"/>
        <v>月</v>
      </c>
      <c r="M19" s="39">
        <v>46153</v>
      </c>
      <c r="N19" s="40" t="str">
        <f t="shared" si="32"/>
        <v>月</v>
      </c>
      <c r="O19" s="39">
        <f t="shared" ref="O19" si="37">M19+4</f>
        <v>46157</v>
      </c>
      <c r="P19" s="42" t="str">
        <f t="shared" si="34"/>
        <v>金</v>
      </c>
    </row>
    <row r="20" spans="1:18" s="15" customFormat="1" ht="45" customHeight="1">
      <c r="A20" s="37" t="s">
        <v>61</v>
      </c>
      <c r="B20" s="38" t="s">
        <v>64</v>
      </c>
      <c r="C20" s="39">
        <f t="shared" ref="C20" si="38">M20-2</f>
        <v>46155</v>
      </c>
      <c r="D20" s="40" t="str">
        <f t="shared" si="25"/>
        <v>水</v>
      </c>
      <c r="E20" s="39">
        <f t="shared" si="26"/>
        <v>46155</v>
      </c>
      <c r="F20" s="40" t="str">
        <f t="shared" si="27"/>
        <v>水</v>
      </c>
      <c r="G20" s="39">
        <f>K20</f>
        <v>46157</v>
      </c>
      <c r="H20" s="40" t="str">
        <f t="shared" si="28"/>
        <v>金</v>
      </c>
      <c r="I20" s="39">
        <f t="shared" si="29"/>
        <v>46157</v>
      </c>
      <c r="J20" s="40" t="str">
        <f t="shared" si="30"/>
        <v>金</v>
      </c>
      <c r="K20" s="41">
        <f>M20</f>
        <v>46157</v>
      </c>
      <c r="L20" s="40" t="str">
        <f t="shared" si="31"/>
        <v>金</v>
      </c>
      <c r="M20" s="39">
        <v>46157</v>
      </c>
      <c r="N20" s="40" t="str">
        <f t="shared" si="32"/>
        <v>金</v>
      </c>
      <c r="O20" s="39">
        <f t="shared" ref="O20" si="39">M20+3</f>
        <v>46160</v>
      </c>
      <c r="P20" s="42" t="str">
        <f t="shared" si="34"/>
        <v>月</v>
      </c>
    </row>
    <row r="21" spans="1:18" s="15" customFormat="1" ht="45" customHeight="1">
      <c r="A21" s="37" t="s">
        <v>59</v>
      </c>
      <c r="B21" s="38" t="s">
        <v>65</v>
      </c>
      <c r="C21" s="39">
        <f t="shared" ref="C21" si="40">M21-4</f>
        <v>46156</v>
      </c>
      <c r="D21" s="40" t="str">
        <f t="shared" si="25"/>
        <v>木</v>
      </c>
      <c r="E21" s="39">
        <f t="shared" si="26"/>
        <v>46156</v>
      </c>
      <c r="F21" s="40" t="str">
        <f t="shared" si="27"/>
        <v>木</v>
      </c>
      <c r="G21" s="39">
        <f>K21</f>
        <v>46160</v>
      </c>
      <c r="H21" s="40" t="str">
        <f t="shared" si="28"/>
        <v>月</v>
      </c>
      <c r="I21" s="39">
        <f t="shared" si="29"/>
        <v>46160</v>
      </c>
      <c r="J21" s="40" t="str">
        <f t="shared" si="30"/>
        <v>月</v>
      </c>
      <c r="K21" s="41">
        <f>M21</f>
        <v>46160</v>
      </c>
      <c r="L21" s="40" t="str">
        <f t="shared" si="31"/>
        <v>月</v>
      </c>
      <c r="M21" s="39">
        <v>46160</v>
      </c>
      <c r="N21" s="40" t="str">
        <f t="shared" si="32"/>
        <v>月</v>
      </c>
      <c r="O21" s="39">
        <f t="shared" ref="O21" si="41">M21+4</f>
        <v>46164</v>
      </c>
      <c r="P21" s="42" t="str">
        <f t="shared" si="34"/>
        <v>金</v>
      </c>
    </row>
    <row r="22" spans="1:18" s="15" customFormat="1" ht="45" customHeight="1">
      <c r="A22" s="37" t="s">
        <v>61</v>
      </c>
      <c r="B22" s="38" t="s">
        <v>66</v>
      </c>
      <c r="C22" s="39">
        <f>M22-2</f>
        <v>46162</v>
      </c>
      <c r="D22" s="40" t="str">
        <f t="shared" ref="D22:D24" si="42">TEXT(C22,"aaa")</f>
        <v>水</v>
      </c>
      <c r="E22" s="39">
        <f t="shared" ref="E22:E24" si="43">C22</f>
        <v>46162</v>
      </c>
      <c r="F22" s="40" t="str">
        <f t="shared" ref="F22:F24" si="44">TEXT(E22,"aaa")</f>
        <v>水</v>
      </c>
      <c r="G22" s="39">
        <f>K22</f>
        <v>46164</v>
      </c>
      <c r="H22" s="40" t="str">
        <f t="shared" ref="H22:H24" si="45">TEXT(G22,"aaa")</f>
        <v>金</v>
      </c>
      <c r="I22" s="39">
        <f t="shared" ref="I22:I24" si="46">M22</f>
        <v>46164</v>
      </c>
      <c r="J22" s="40" t="str">
        <f t="shared" ref="J22:J24" si="47">TEXT(I22,"aaa")</f>
        <v>金</v>
      </c>
      <c r="K22" s="41">
        <f>M22</f>
        <v>46164</v>
      </c>
      <c r="L22" s="40" t="str">
        <f t="shared" ref="L22:L24" si="48">TEXT(K22,"aaa")</f>
        <v>金</v>
      </c>
      <c r="M22" s="39">
        <v>46164</v>
      </c>
      <c r="N22" s="40" t="str">
        <f t="shared" ref="N22:N24" si="49">TEXT(M22,"aaa")</f>
        <v>金</v>
      </c>
      <c r="O22" s="39">
        <f>M22+3</f>
        <v>46167</v>
      </c>
      <c r="P22" s="42" t="str">
        <f t="shared" ref="P22:P24" si="50">TEXT(O22,"aaa")</f>
        <v>月</v>
      </c>
    </row>
    <row r="23" spans="1:18" s="15" customFormat="1" ht="45" customHeight="1">
      <c r="A23" s="37" t="s">
        <v>59</v>
      </c>
      <c r="B23" s="38" t="s">
        <v>67</v>
      </c>
      <c r="C23" s="39">
        <f>M23-4</f>
        <v>46163</v>
      </c>
      <c r="D23" s="40" t="str">
        <f t="shared" si="42"/>
        <v>木</v>
      </c>
      <c r="E23" s="39">
        <f t="shared" si="43"/>
        <v>46163</v>
      </c>
      <c r="F23" s="40" t="str">
        <f t="shared" si="44"/>
        <v>木</v>
      </c>
      <c r="G23" s="39">
        <f>K23</f>
        <v>46167</v>
      </c>
      <c r="H23" s="40" t="str">
        <f t="shared" si="45"/>
        <v>月</v>
      </c>
      <c r="I23" s="39">
        <f t="shared" si="46"/>
        <v>46167</v>
      </c>
      <c r="J23" s="40" t="str">
        <f t="shared" si="47"/>
        <v>月</v>
      </c>
      <c r="K23" s="41">
        <f>M23</f>
        <v>46167</v>
      </c>
      <c r="L23" s="40" t="str">
        <f t="shared" si="48"/>
        <v>月</v>
      </c>
      <c r="M23" s="39">
        <v>46167</v>
      </c>
      <c r="N23" s="40" t="str">
        <f t="shared" si="49"/>
        <v>月</v>
      </c>
      <c r="O23" s="39">
        <f>M23+4</f>
        <v>46171</v>
      </c>
      <c r="P23" s="42" t="str">
        <f t="shared" si="50"/>
        <v>金</v>
      </c>
    </row>
    <row r="24" spans="1:18" s="15" customFormat="1" ht="45" customHeight="1">
      <c r="A24" s="43" t="s">
        <v>61</v>
      </c>
      <c r="B24" s="44" t="s">
        <v>68</v>
      </c>
      <c r="C24" s="45">
        <f>M24-2</f>
        <v>46169</v>
      </c>
      <c r="D24" s="46" t="str">
        <f t="shared" si="42"/>
        <v>水</v>
      </c>
      <c r="E24" s="45">
        <f t="shared" si="43"/>
        <v>46169</v>
      </c>
      <c r="F24" s="46" t="str">
        <f t="shared" si="44"/>
        <v>水</v>
      </c>
      <c r="G24" s="45">
        <f>K24</f>
        <v>46171</v>
      </c>
      <c r="H24" s="46" t="str">
        <f t="shared" si="45"/>
        <v>金</v>
      </c>
      <c r="I24" s="45">
        <f t="shared" si="46"/>
        <v>46171</v>
      </c>
      <c r="J24" s="46" t="str">
        <f t="shared" si="47"/>
        <v>金</v>
      </c>
      <c r="K24" s="47">
        <f>M24</f>
        <v>46171</v>
      </c>
      <c r="L24" s="46" t="str">
        <f t="shared" si="48"/>
        <v>金</v>
      </c>
      <c r="M24" s="45">
        <v>46171</v>
      </c>
      <c r="N24" s="46" t="str">
        <f t="shared" si="49"/>
        <v>金</v>
      </c>
      <c r="O24" s="45">
        <f>M24+3</f>
        <v>46174</v>
      </c>
      <c r="P24" s="48" t="str">
        <f t="shared" si="50"/>
        <v>月</v>
      </c>
    </row>
    <row r="25" spans="1:18" s="15" customFormat="1" ht="45" customHeight="1"/>
    <row r="26" spans="1:18" s="15" customFormat="1" ht="45" customHeight="1"/>
    <row r="27" spans="1:18" s="15" customFormat="1" ht="37.5" customHeight="1">
      <c r="A27" s="75" t="s">
        <v>10</v>
      </c>
      <c r="B27" s="78" t="s">
        <v>3</v>
      </c>
      <c r="C27" s="78" t="s">
        <v>4</v>
      </c>
      <c r="D27" s="78"/>
      <c r="E27" s="78"/>
      <c r="F27" s="78"/>
      <c r="G27" s="78" t="s">
        <v>11</v>
      </c>
      <c r="H27" s="78"/>
      <c r="I27" s="78"/>
      <c r="J27" s="78"/>
      <c r="K27" s="78" t="s">
        <v>5</v>
      </c>
      <c r="L27" s="78"/>
      <c r="M27" s="78"/>
      <c r="N27" s="78"/>
      <c r="O27" s="70" t="s">
        <v>6</v>
      </c>
      <c r="P27" s="71"/>
    </row>
    <row r="28" spans="1:18" s="15" customFormat="1" ht="20.25" customHeight="1">
      <c r="A28" s="76"/>
      <c r="B28" s="79"/>
      <c r="C28" s="72" t="s">
        <v>12</v>
      </c>
      <c r="D28" s="72"/>
      <c r="E28" s="72" t="s">
        <v>13</v>
      </c>
      <c r="F28" s="72"/>
      <c r="G28" s="72" t="s">
        <v>24</v>
      </c>
      <c r="H28" s="72"/>
      <c r="I28" s="72" t="s">
        <v>25</v>
      </c>
      <c r="J28" s="72"/>
      <c r="K28" s="72" t="s">
        <v>24</v>
      </c>
      <c r="L28" s="72"/>
      <c r="M28" s="72" t="s">
        <v>25</v>
      </c>
      <c r="N28" s="72"/>
      <c r="O28" s="73" t="s">
        <v>14</v>
      </c>
      <c r="P28" s="74"/>
    </row>
    <row r="29" spans="1:18" s="13" customFormat="1" ht="9" customHeight="1">
      <c r="A29" s="76"/>
      <c r="B29" s="79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3"/>
      <c r="P29" s="74"/>
      <c r="R29" s="16"/>
    </row>
    <row r="30" spans="1:18" s="13" customFormat="1" ht="3" customHeight="1">
      <c r="A30" s="76"/>
      <c r="B30" s="79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74"/>
      <c r="R30" s="16"/>
    </row>
    <row r="31" spans="1:18" s="13" customFormat="1" ht="37.5" customHeight="1">
      <c r="A31" s="77"/>
      <c r="B31" s="80"/>
      <c r="C31" s="49"/>
      <c r="D31" s="49"/>
      <c r="E31" s="49"/>
      <c r="F31" s="49"/>
      <c r="G31" s="49"/>
      <c r="H31" s="49"/>
      <c r="I31" s="49"/>
      <c r="J31" s="49"/>
      <c r="K31" s="81" t="s">
        <v>7</v>
      </c>
      <c r="L31" s="81"/>
      <c r="M31" s="81" t="s">
        <v>15</v>
      </c>
      <c r="N31" s="81"/>
      <c r="O31" s="68" t="s">
        <v>41</v>
      </c>
      <c r="P31" s="69"/>
    </row>
    <row r="32" spans="1:18" s="13" customFormat="1" ht="45" customHeight="1">
      <c r="A32" s="113" t="s">
        <v>58</v>
      </c>
      <c r="B32" s="110" t="s">
        <v>43</v>
      </c>
      <c r="C32" s="112">
        <f>M32-3</f>
        <v>46118</v>
      </c>
      <c r="D32" s="111" t="str">
        <f t="shared" ref="D32:D35" si="51">TEXT(C32,"aaa")</f>
        <v>月</v>
      </c>
      <c r="E32" s="112">
        <f>C32</f>
        <v>46118</v>
      </c>
      <c r="F32" s="111" t="str">
        <f t="shared" ref="F32:F35" si="52">TEXT(E32,"aaa")</f>
        <v>月</v>
      </c>
      <c r="G32" s="112" t="str">
        <f t="shared" ref="G32:G35" si="53">K32</f>
        <v>-</v>
      </c>
      <c r="H32" s="111" t="str">
        <f t="shared" ref="H32:H35" si="54">TEXT(G32,"aaa")</f>
        <v>-</v>
      </c>
      <c r="I32" s="112">
        <f>M32-1</f>
        <v>46120</v>
      </c>
      <c r="J32" s="111" t="str">
        <f t="shared" ref="J32:J35" si="55">TEXT(I32,"aaa")</f>
        <v>水</v>
      </c>
      <c r="K32" s="109" t="s">
        <v>33</v>
      </c>
      <c r="L32" s="111" t="str">
        <f t="shared" ref="L32:L35" si="56">TEXT(K32,"aaa")</f>
        <v>-</v>
      </c>
      <c r="M32" s="112">
        <v>46121</v>
      </c>
      <c r="N32" s="111" t="str">
        <f t="shared" ref="N32:N35" si="57">TEXT(M32,"aaa")</f>
        <v>木</v>
      </c>
      <c r="O32" s="112">
        <f t="shared" ref="O32:O35" si="58">M32+4</f>
        <v>46125</v>
      </c>
      <c r="P32" s="116" t="str">
        <f t="shared" ref="P32:P35" si="59">TEXT(O32,"aaa")</f>
        <v>月</v>
      </c>
    </row>
    <row r="33" spans="1:29" s="13" customFormat="1" ht="45" customHeight="1">
      <c r="A33" s="37" t="s">
        <v>42</v>
      </c>
      <c r="B33" s="38" t="s">
        <v>47</v>
      </c>
      <c r="C33" s="39">
        <f>M33-2</f>
        <v>46125</v>
      </c>
      <c r="D33" s="40" t="str">
        <f t="shared" si="51"/>
        <v>月</v>
      </c>
      <c r="E33" s="39">
        <f>C33</f>
        <v>46125</v>
      </c>
      <c r="F33" s="40" t="str">
        <f t="shared" si="52"/>
        <v>月</v>
      </c>
      <c r="G33" s="39" t="str">
        <f t="shared" si="53"/>
        <v>-</v>
      </c>
      <c r="H33" s="40" t="str">
        <f t="shared" si="54"/>
        <v>-</v>
      </c>
      <c r="I33" s="39">
        <f>M33</f>
        <v>46127</v>
      </c>
      <c r="J33" s="40" t="str">
        <f t="shared" si="55"/>
        <v>水</v>
      </c>
      <c r="K33" s="41" t="s">
        <v>33</v>
      </c>
      <c r="L33" s="40" t="str">
        <f t="shared" si="56"/>
        <v>-</v>
      </c>
      <c r="M33" s="39">
        <v>46127</v>
      </c>
      <c r="N33" s="40" t="str">
        <f t="shared" si="57"/>
        <v>水</v>
      </c>
      <c r="O33" s="39">
        <f t="shared" si="58"/>
        <v>46131</v>
      </c>
      <c r="P33" s="42" t="str">
        <f t="shared" si="59"/>
        <v>日</v>
      </c>
      <c r="Q33" s="19"/>
      <c r="R33" s="16"/>
    </row>
    <row r="34" spans="1:29" s="13" customFormat="1" ht="45" customHeight="1">
      <c r="A34" s="37" t="s">
        <v>42</v>
      </c>
      <c r="B34" s="38" t="s">
        <v>48</v>
      </c>
      <c r="C34" s="39">
        <f>M34-2</f>
        <v>46132</v>
      </c>
      <c r="D34" s="40" t="str">
        <f t="shared" si="51"/>
        <v>月</v>
      </c>
      <c r="E34" s="39">
        <f>C34</f>
        <v>46132</v>
      </c>
      <c r="F34" s="40" t="str">
        <f t="shared" si="52"/>
        <v>月</v>
      </c>
      <c r="G34" s="39" t="str">
        <f t="shared" si="53"/>
        <v>-</v>
      </c>
      <c r="H34" s="40" t="str">
        <f t="shared" si="54"/>
        <v>-</v>
      </c>
      <c r="I34" s="39">
        <f>M34</f>
        <v>46134</v>
      </c>
      <c r="J34" s="40" t="str">
        <f t="shared" si="55"/>
        <v>水</v>
      </c>
      <c r="K34" s="41" t="s">
        <v>33</v>
      </c>
      <c r="L34" s="40" t="str">
        <f t="shared" si="56"/>
        <v>-</v>
      </c>
      <c r="M34" s="39">
        <v>46134</v>
      </c>
      <c r="N34" s="40" t="str">
        <f t="shared" si="57"/>
        <v>水</v>
      </c>
      <c r="O34" s="39">
        <f t="shared" si="58"/>
        <v>46138</v>
      </c>
      <c r="P34" s="42" t="str">
        <f t="shared" si="59"/>
        <v>日</v>
      </c>
      <c r="R34" s="16"/>
    </row>
    <row r="35" spans="1:29" s="13" customFormat="1" ht="45" customHeight="1">
      <c r="A35" s="37" t="s">
        <v>42</v>
      </c>
      <c r="B35" s="38" t="s">
        <v>49</v>
      </c>
      <c r="C35" s="39">
        <f>M35-2</f>
        <v>46139</v>
      </c>
      <c r="D35" s="40" t="str">
        <f t="shared" si="51"/>
        <v>月</v>
      </c>
      <c r="E35" s="39">
        <f>C35</f>
        <v>46139</v>
      </c>
      <c r="F35" s="40" t="str">
        <f t="shared" si="52"/>
        <v>月</v>
      </c>
      <c r="G35" s="39" t="str">
        <f t="shared" si="53"/>
        <v>-</v>
      </c>
      <c r="H35" s="40" t="str">
        <f t="shared" si="54"/>
        <v>-</v>
      </c>
      <c r="I35" s="39">
        <f>M35</f>
        <v>46141</v>
      </c>
      <c r="J35" s="40" t="str">
        <f t="shared" si="55"/>
        <v>水</v>
      </c>
      <c r="K35" s="41" t="s">
        <v>33</v>
      </c>
      <c r="L35" s="40" t="str">
        <f t="shared" si="56"/>
        <v>-</v>
      </c>
      <c r="M35" s="39">
        <v>46141</v>
      </c>
      <c r="N35" s="40" t="str">
        <f t="shared" si="57"/>
        <v>水</v>
      </c>
      <c r="O35" s="39">
        <f t="shared" si="58"/>
        <v>46145</v>
      </c>
      <c r="P35" s="42" t="str">
        <f t="shared" si="59"/>
        <v>日</v>
      </c>
      <c r="Q35" s="19"/>
      <c r="R35" s="16"/>
    </row>
    <row r="36" spans="1:29" s="13" customFormat="1" ht="45" customHeight="1">
      <c r="A36" s="37" t="s">
        <v>42</v>
      </c>
      <c r="B36" s="38" t="s">
        <v>70</v>
      </c>
      <c r="C36" s="39">
        <f t="shared" ref="C36:C39" si="60">M36-2</f>
        <v>46146</v>
      </c>
      <c r="D36" s="40" t="str">
        <f t="shared" ref="D36:D39" si="61">TEXT(C36,"aaa")</f>
        <v>月</v>
      </c>
      <c r="E36" s="39">
        <f t="shared" ref="E36:E39" si="62">C36</f>
        <v>46146</v>
      </c>
      <c r="F36" s="40" t="str">
        <f t="shared" ref="F36:F39" si="63">TEXT(E36,"aaa")</f>
        <v>月</v>
      </c>
      <c r="G36" s="39" t="str">
        <f t="shared" ref="G36:G39" si="64">K36</f>
        <v>-</v>
      </c>
      <c r="H36" s="40" t="str">
        <f t="shared" ref="H36:H39" si="65">TEXT(G36,"aaa")</f>
        <v>-</v>
      </c>
      <c r="I36" s="39">
        <f t="shared" ref="I36:I39" si="66">M36</f>
        <v>46148</v>
      </c>
      <c r="J36" s="40" t="str">
        <f t="shared" ref="J36:J39" si="67">TEXT(I36,"aaa")</f>
        <v>水</v>
      </c>
      <c r="K36" s="41" t="s">
        <v>33</v>
      </c>
      <c r="L36" s="40" t="str">
        <f t="shared" ref="L36:L39" si="68">TEXT(K36,"aaa")</f>
        <v>-</v>
      </c>
      <c r="M36" s="39">
        <v>46148</v>
      </c>
      <c r="N36" s="40" t="str">
        <f t="shared" ref="N36:N39" si="69">TEXT(M36,"aaa")</f>
        <v>水</v>
      </c>
      <c r="O36" s="39">
        <f t="shared" ref="O36:O39" si="70">M36+4</f>
        <v>46152</v>
      </c>
      <c r="P36" s="42" t="str">
        <f t="shared" ref="P36:P39" si="71">TEXT(O36,"aaa")</f>
        <v>日</v>
      </c>
      <c r="Q36" s="19"/>
      <c r="R36" s="16"/>
    </row>
    <row r="37" spans="1:29" ht="48" customHeight="1">
      <c r="A37" s="37" t="s">
        <v>42</v>
      </c>
      <c r="B37" s="38" t="s">
        <v>71</v>
      </c>
      <c r="C37" s="39">
        <f t="shared" si="60"/>
        <v>46153</v>
      </c>
      <c r="D37" s="40" t="str">
        <f t="shared" si="61"/>
        <v>月</v>
      </c>
      <c r="E37" s="39">
        <f t="shared" si="62"/>
        <v>46153</v>
      </c>
      <c r="F37" s="40" t="str">
        <f t="shared" si="63"/>
        <v>月</v>
      </c>
      <c r="G37" s="39" t="str">
        <f t="shared" si="64"/>
        <v>-</v>
      </c>
      <c r="H37" s="40" t="str">
        <f t="shared" si="65"/>
        <v>-</v>
      </c>
      <c r="I37" s="39">
        <f t="shared" si="66"/>
        <v>46155</v>
      </c>
      <c r="J37" s="40" t="str">
        <f t="shared" si="67"/>
        <v>水</v>
      </c>
      <c r="K37" s="41" t="s">
        <v>33</v>
      </c>
      <c r="L37" s="40" t="str">
        <f t="shared" si="68"/>
        <v>-</v>
      </c>
      <c r="M37" s="39">
        <v>46155</v>
      </c>
      <c r="N37" s="40" t="str">
        <f t="shared" si="69"/>
        <v>水</v>
      </c>
      <c r="O37" s="39">
        <f t="shared" si="70"/>
        <v>46159</v>
      </c>
      <c r="P37" s="42" t="str">
        <f t="shared" si="71"/>
        <v>日</v>
      </c>
    </row>
    <row r="38" spans="1:29" ht="48" customHeight="1">
      <c r="A38" s="37" t="s">
        <v>42</v>
      </c>
      <c r="B38" s="38" t="s">
        <v>72</v>
      </c>
      <c r="C38" s="39">
        <f t="shared" si="60"/>
        <v>46160</v>
      </c>
      <c r="D38" s="40" t="str">
        <f t="shared" si="61"/>
        <v>月</v>
      </c>
      <c r="E38" s="39">
        <f t="shared" si="62"/>
        <v>46160</v>
      </c>
      <c r="F38" s="40" t="str">
        <f t="shared" si="63"/>
        <v>月</v>
      </c>
      <c r="G38" s="39" t="str">
        <f t="shared" si="64"/>
        <v>-</v>
      </c>
      <c r="H38" s="40" t="str">
        <f t="shared" si="65"/>
        <v>-</v>
      </c>
      <c r="I38" s="39">
        <f t="shared" si="66"/>
        <v>46162</v>
      </c>
      <c r="J38" s="40" t="str">
        <f t="shared" si="67"/>
        <v>水</v>
      </c>
      <c r="K38" s="41" t="s">
        <v>33</v>
      </c>
      <c r="L38" s="40" t="str">
        <f t="shared" si="68"/>
        <v>-</v>
      </c>
      <c r="M38" s="39">
        <v>46162</v>
      </c>
      <c r="N38" s="40" t="str">
        <f t="shared" si="69"/>
        <v>水</v>
      </c>
      <c r="O38" s="39">
        <f t="shared" si="70"/>
        <v>46166</v>
      </c>
      <c r="P38" s="42" t="str">
        <f t="shared" si="71"/>
        <v>日</v>
      </c>
    </row>
    <row r="39" spans="1:29" ht="48" customHeight="1">
      <c r="A39" s="43" t="s">
        <v>42</v>
      </c>
      <c r="B39" s="44" t="s">
        <v>73</v>
      </c>
      <c r="C39" s="45">
        <f t="shared" si="60"/>
        <v>46167</v>
      </c>
      <c r="D39" s="46" t="str">
        <f t="shared" si="61"/>
        <v>月</v>
      </c>
      <c r="E39" s="45">
        <f t="shared" si="62"/>
        <v>46167</v>
      </c>
      <c r="F39" s="46" t="str">
        <f t="shared" si="63"/>
        <v>月</v>
      </c>
      <c r="G39" s="45" t="str">
        <f t="shared" si="64"/>
        <v>-</v>
      </c>
      <c r="H39" s="46" t="str">
        <f t="shared" si="65"/>
        <v>-</v>
      </c>
      <c r="I39" s="45">
        <f t="shared" si="66"/>
        <v>46169</v>
      </c>
      <c r="J39" s="46" t="str">
        <f t="shared" si="67"/>
        <v>水</v>
      </c>
      <c r="K39" s="47" t="s">
        <v>33</v>
      </c>
      <c r="L39" s="46" t="str">
        <f t="shared" si="68"/>
        <v>-</v>
      </c>
      <c r="M39" s="45">
        <v>46169</v>
      </c>
      <c r="N39" s="46" t="str">
        <f t="shared" si="69"/>
        <v>水</v>
      </c>
      <c r="O39" s="45">
        <f t="shared" si="70"/>
        <v>46173</v>
      </c>
      <c r="P39" s="48" t="str">
        <f t="shared" si="71"/>
        <v>日</v>
      </c>
    </row>
    <row r="40" spans="1:29" ht="48" customHeight="1"/>
    <row r="41" spans="1:29" s="13" customFormat="1" ht="44.25" customHeight="1">
      <c r="C41" s="50"/>
      <c r="D41" s="51"/>
      <c r="E41" s="50"/>
      <c r="F41" s="51"/>
      <c r="G41" s="50"/>
      <c r="H41" s="51"/>
      <c r="I41" s="50"/>
      <c r="J41" s="51"/>
      <c r="K41" s="52"/>
      <c r="L41" s="51"/>
      <c r="M41" s="50"/>
      <c r="N41" s="51"/>
      <c r="O41" s="50"/>
      <c r="P41" s="51"/>
      <c r="R41" s="16"/>
    </row>
    <row r="42" spans="1:29" s="13" customFormat="1" ht="48.75">
      <c r="A42" s="67" t="s">
        <v>23</v>
      </c>
      <c r="B42" s="19"/>
      <c r="G42" s="59" t="s">
        <v>37</v>
      </c>
      <c r="H42" s="60"/>
      <c r="I42" s="60"/>
      <c r="J42" s="60"/>
      <c r="K42" s="60"/>
      <c r="L42" s="19"/>
      <c r="M42" s="19"/>
      <c r="N42" s="19"/>
      <c r="O42" s="19"/>
      <c r="P42" s="62"/>
      <c r="Q42" s="63"/>
      <c r="R42" s="62"/>
      <c r="S42" s="62"/>
      <c r="T42" s="64"/>
      <c r="U42" s="65"/>
      <c r="V42" s="65"/>
      <c r="W42" s="65"/>
      <c r="X42" s="65"/>
      <c r="Y42" s="65"/>
      <c r="Z42"/>
      <c r="AC42" s="55"/>
    </row>
    <row r="43" spans="1:29" s="13" customFormat="1" ht="48.75">
      <c r="A43" s="66" t="s">
        <v>34</v>
      </c>
      <c r="B43" s="54"/>
      <c r="C43" s="54"/>
      <c r="D43" s="54"/>
      <c r="E43" s="54"/>
      <c r="G43" s="59" t="s">
        <v>38</v>
      </c>
      <c r="H43" s="60"/>
      <c r="I43" s="60"/>
      <c r="J43" s="60"/>
      <c r="K43" s="60"/>
      <c r="L43" s="19"/>
      <c r="M43" s="19"/>
      <c r="N43" s="19"/>
      <c r="O43" s="19"/>
      <c r="P43" s="62"/>
      <c r="Q43" s="59" t="s">
        <v>39</v>
      </c>
      <c r="R43" s="60"/>
      <c r="S43" s="60"/>
      <c r="T43" s="60"/>
      <c r="U43" s="60"/>
      <c r="V43" s="19"/>
      <c r="W43" s="19"/>
      <c r="X43" s="19"/>
      <c r="Y43" s="65"/>
      <c r="Z43"/>
      <c r="AC43" s="55"/>
    </row>
    <row r="44" spans="1:29" s="13" customFormat="1" ht="28.5">
      <c r="A44" s="57" t="s">
        <v>35</v>
      </c>
      <c r="B44" s="58"/>
      <c r="C44"/>
      <c r="D44"/>
      <c r="E44" s="54"/>
      <c r="N44" s="4"/>
      <c r="O44" s="56"/>
      <c r="P44" s="56"/>
      <c r="Q44" s="53"/>
      <c r="R44" s="54"/>
      <c r="S44" s="54"/>
      <c r="T44" s="54"/>
      <c r="U44" s="54"/>
      <c r="V44"/>
      <c r="W44"/>
      <c r="X44"/>
      <c r="Y44" s="4"/>
      <c r="Z44" s="4"/>
      <c r="AA44" s="4"/>
      <c r="AB44" s="4"/>
      <c r="AC44" s="55"/>
    </row>
    <row r="45" spans="1:29" s="13" customFormat="1" ht="28.5">
      <c r="A45" s="57" t="s">
        <v>36</v>
      </c>
      <c r="B45" s="58"/>
      <c r="C45" s="58"/>
      <c r="D45" s="58"/>
      <c r="E45" s="58"/>
      <c r="N45" s="4"/>
      <c r="O45" s="56"/>
      <c r="P45" s="56"/>
      <c r="Q45" s="53"/>
      <c r="R45" s="54"/>
      <c r="S45" s="54"/>
      <c r="T45" s="54"/>
      <c r="U45" s="54"/>
      <c r="V45"/>
      <c r="W45"/>
      <c r="X45"/>
      <c r="Y45" s="4"/>
      <c r="Z45" s="4"/>
      <c r="AA45" s="4"/>
      <c r="AB45" s="4"/>
      <c r="AC45" s="55"/>
    </row>
    <row r="46" spans="1:29" ht="49.5" thickBot="1">
      <c r="A46" s="17" t="s">
        <v>8</v>
      </c>
      <c r="B46" s="95" t="s">
        <v>9</v>
      </c>
      <c r="C46" s="96"/>
      <c r="D46" s="96"/>
      <c r="E46" s="96"/>
      <c r="F46" s="97"/>
      <c r="G46" s="98" t="s">
        <v>16</v>
      </c>
      <c r="H46" s="99"/>
      <c r="I46" s="99"/>
      <c r="J46" s="99"/>
      <c r="K46" s="99"/>
      <c r="L46" s="99"/>
      <c r="M46" s="99"/>
      <c r="N46" s="99"/>
      <c r="O46" s="99"/>
      <c r="P46" s="100"/>
      <c r="V46" s="60"/>
      <c r="W46" s="60"/>
      <c r="X46" s="60"/>
      <c r="Y46" s="61"/>
    </row>
    <row r="47" spans="1:29" ht="39" customHeight="1" thickTop="1">
      <c r="A47" s="101" t="s">
        <v>27</v>
      </c>
      <c r="B47" s="103" t="s">
        <v>28</v>
      </c>
      <c r="C47" s="104"/>
      <c r="D47" s="104"/>
      <c r="E47" s="104"/>
      <c r="F47" s="105"/>
      <c r="G47" s="26" t="s">
        <v>29</v>
      </c>
      <c r="H47" s="27"/>
      <c r="I47" s="28"/>
      <c r="J47" s="29"/>
      <c r="K47" s="29"/>
      <c r="L47" s="30"/>
      <c r="M47" s="27"/>
      <c r="N47" s="27"/>
      <c r="O47" s="27"/>
      <c r="P47" s="36" t="s">
        <v>30</v>
      </c>
      <c r="V47" s="60"/>
      <c r="W47" s="60"/>
      <c r="X47" s="60"/>
      <c r="Y47" s="61"/>
    </row>
    <row r="48" spans="1:29" ht="39" customHeight="1">
      <c r="A48" s="102"/>
      <c r="B48" s="106"/>
      <c r="C48" s="107"/>
      <c r="D48" s="107"/>
      <c r="E48" s="107"/>
      <c r="F48" s="108"/>
      <c r="G48" s="31" t="s">
        <v>31</v>
      </c>
      <c r="H48" s="18"/>
      <c r="I48" s="32"/>
      <c r="J48" s="33"/>
      <c r="K48" s="33"/>
      <c r="L48" s="34"/>
      <c r="M48" s="18"/>
      <c r="N48" s="18"/>
      <c r="O48" s="18"/>
      <c r="P48" s="35"/>
      <c r="V48" s="60"/>
      <c r="W48" s="60"/>
      <c r="X48" s="60"/>
      <c r="Y48" s="61"/>
    </row>
    <row r="49" spans="1:16" ht="39" customHeight="1">
      <c r="A49" s="84" t="s">
        <v>32</v>
      </c>
      <c r="B49" s="86" t="s">
        <v>22</v>
      </c>
      <c r="C49" s="87"/>
      <c r="D49" s="87"/>
      <c r="E49" s="87"/>
      <c r="F49" s="88"/>
      <c r="G49" s="21" t="s">
        <v>19</v>
      </c>
      <c r="H49" s="22"/>
      <c r="I49" s="22"/>
      <c r="J49" s="22"/>
      <c r="K49" s="22"/>
      <c r="L49" s="22"/>
      <c r="M49" s="22"/>
      <c r="N49" s="92" t="s">
        <v>21</v>
      </c>
      <c r="O49" s="93"/>
      <c r="P49" s="94"/>
    </row>
    <row r="50" spans="1:16" ht="39" customHeight="1">
      <c r="A50" s="85"/>
      <c r="B50" s="89"/>
      <c r="C50" s="90"/>
      <c r="D50" s="90"/>
      <c r="E50" s="90"/>
      <c r="F50" s="91"/>
      <c r="G50" s="23" t="s">
        <v>20</v>
      </c>
      <c r="H50" s="24"/>
      <c r="I50" s="24"/>
      <c r="J50" s="24"/>
      <c r="K50" s="24"/>
      <c r="L50" s="24"/>
      <c r="M50" s="24"/>
      <c r="N50" s="24"/>
      <c r="O50" s="24"/>
      <c r="P50" s="2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49:A50"/>
    <mergeCell ref="B49:F50"/>
    <mergeCell ref="N49:P49"/>
    <mergeCell ref="O8:P8"/>
    <mergeCell ref="B46:F46"/>
    <mergeCell ref="G46:P46"/>
    <mergeCell ref="A47:A48"/>
    <mergeCell ref="B47:F48"/>
    <mergeCell ref="I3:J3"/>
    <mergeCell ref="O3:P3"/>
    <mergeCell ref="A4:A8"/>
    <mergeCell ref="B4:B8"/>
    <mergeCell ref="C4:F4"/>
    <mergeCell ref="C5:D7"/>
    <mergeCell ref="A27:A31"/>
    <mergeCell ref="B27:B31"/>
    <mergeCell ref="C27:F27"/>
    <mergeCell ref="G27:J27"/>
    <mergeCell ref="K27:N27"/>
    <mergeCell ref="K31:L31"/>
    <mergeCell ref="M31:N31"/>
    <mergeCell ref="O31:P31"/>
    <mergeCell ref="O27:P27"/>
    <mergeCell ref="C28:D30"/>
    <mergeCell ref="E28:F30"/>
    <mergeCell ref="G28:H30"/>
    <mergeCell ref="I28:J30"/>
    <mergeCell ref="K28:L30"/>
    <mergeCell ref="M28:N30"/>
    <mergeCell ref="O28:P30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2026-03-23T04:38:23Z</cp:lastPrinted>
  <dcterms:created xsi:type="dcterms:W3CDTF">2016-08-19T00:26:08Z</dcterms:created>
  <dcterms:modified xsi:type="dcterms:W3CDTF">2026-04-02T01:21:08Z</dcterms:modified>
</cp:coreProperties>
</file>