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24124CE7-D739-4ECF-8CFE-645E6AF5369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7" l="1"/>
  <c r="D15" i="7" s="1"/>
  <c r="C14" i="7"/>
  <c r="D14" i="7" s="1"/>
  <c r="C13" i="7"/>
  <c r="D13" i="7" s="1"/>
  <c r="E15" i="7"/>
  <c r="F15" i="7" s="1"/>
  <c r="E14" i="7"/>
  <c r="F14" i="7" s="1"/>
  <c r="E13" i="7"/>
  <c r="F13" i="7" s="1"/>
  <c r="E11" i="7"/>
  <c r="F11" i="7" s="1"/>
  <c r="H15" i="7"/>
  <c r="I15" i="7"/>
  <c r="Q15" i="7" s="1"/>
  <c r="H14" i="7"/>
  <c r="I14" i="7"/>
  <c r="P14" i="7" s="1"/>
  <c r="C11" i="7"/>
  <c r="D11" i="7" s="1"/>
  <c r="H11" i="7"/>
  <c r="I11" i="7"/>
  <c r="K11" i="7" s="1"/>
  <c r="H13" i="7"/>
  <c r="I13" i="7"/>
  <c r="K13" i="7" s="1"/>
  <c r="I10" i="7"/>
  <c r="N10" i="7" s="1"/>
  <c r="H10" i="7"/>
  <c r="E10" i="7"/>
  <c r="F10" i="7" s="1"/>
  <c r="C10" i="7"/>
  <c r="D10" i="7" s="1"/>
  <c r="I9" i="7"/>
  <c r="S9" i="7" s="1"/>
  <c r="H9" i="7"/>
  <c r="E9" i="7"/>
  <c r="F9" i="7" s="1"/>
  <c r="C9" i="7"/>
  <c r="D9" i="7" s="1"/>
  <c r="M15" i="7" l="1"/>
  <c r="P15" i="7"/>
  <c r="O15" i="7"/>
  <c r="N15" i="7"/>
  <c r="L15" i="7"/>
  <c r="K15" i="7"/>
  <c r="J15" i="7"/>
  <c r="S15" i="7"/>
  <c r="R15" i="7"/>
  <c r="P11" i="7"/>
  <c r="L11" i="7"/>
  <c r="J11" i="7"/>
  <c r="R14" i="7"/>
  <c r="S11" i="7"/>
  <c r="R11" i="7"/>
  <c r="O10" i="7"/>
  <c r="P10" i="7"/>
  <c r="Q10" i="7"/>
  <c r="Q11" i="7"/>
  <c r="S14" i="7"/>
  <c r="O11" i="7"/>
  <c r="K14" i="7"/>
  <c r="N11" i="7"/>
  <c r="J14" i="7"/>
  <c r="M11" i="7"/>
  <c r="O14" i="7"/>
  <c r="N14" i="7"/>
  <c r="M14" i="7"/>
  <c r="L14" i="7"/>
  <c r="Q14" i="7"/>
  <c r="S13" i="7"/>
  <c r="R13" i="7"/>
  <c r="O13" i="7"/>
  <c r="Q13" i="7"/>
  <c r="P13" i="7"/>
  <c r="N13" i="7"/>
  <c r="L13" i="7"/>
  <c r="J13" i="7"/>
  <c r="M13" i="7"/>
  <c r="J9" i="7"/>
  <c r="N9" i="7"/>
  <c r="J10" i="7"/>
  <c r="M9" i="7"/>
  <c r="O9" i="7"/>
  <c r="K10" i="7"/>
  <c r="P9" i="7"/>
  <c r="L10" i="7"/>
  <c r="R10" i="7"/>
  <c r="K9" i="7"/>
  <c r="S10" i="7"/>
  <c r="L9" i="7"/>
  <c r="Q9" i="7"/>
  <c r="M10" i="7"/>
  <c r="R9" i="7"/>
</calcChain>
</file>

<file path=xl/sharedStrings.xml><?xml version="1.0" encoding="utf-8"?>
<sst xmlns="http://schemas.openxmlformats.org/spreadsheetml/2006/main" count="71" uniqueCount="68">
  <si>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</si>
  <si>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</si>
  <si>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</si>
  <si>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</si>
  <si>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</si>
  <si>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</si>
  <si>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</si>
  <si>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</si>
  <si>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</si>
  <si>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</si>
  <si>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</si>
  <si>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</si>
  <si>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</si>
  <si>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</si>
  <si>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</si>
  <si>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</si>
  <si>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</si>
  <si>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</si>
  <si>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</si>
  <si>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</si>
  <si>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</si>
  <si>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</si>
  <si>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</si>
  <si>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</si>
  <si>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</si>
  <si>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</si>
  <si>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</si>
  <si>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</si>
  <si>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</si>
  <si>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</si>
  <si>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</si>
  <si>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</si>
  <si>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</si>
  <si>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</si>
  <si>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</si>
  <si>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</si>
  <si>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</si>
  <si>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</si>
  <si>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</si>
  <si>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</si>
  <si>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</si>
  <si>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</si>
  <si>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</si>
  <si>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</si>
  <si>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</si>
  <si>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</si>
  <si>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</si>
  <si>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</si>
  <si>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</si>
  <si>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</si>
  <si>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4/19</t>
  </si>
  <si>
    <t>4/26</t>
  </si>
  <si>
    <t xml:space="preserve">※SEASPAN BENEFACTOR </t>
    <phoneticPr fontId="11"/>
  </si>
  <si>
    <t>075E</t>
    <phoneticPr fontId="11"/>
  </si>
  <si>
    <t>※ONE OLYMPUS</t>
    <phoneticPr fontId="11"/>
  </si>
  <si>
    <t>080E</t>
    <phoneticPr fontId="11"/>
  </si>
  <si>
    <t>ONE MISSION</t>
  </si>
  <si>
    <t>087E</t>
  </si>
  <si>
    <t>NO SERVICE</t>
  </si>
  <si>
    <t>ONE MODERN</t>
  </si>
  <si>
    <t>080E</t>
  </si>
  <si>
    <t>ONE MAESTRO</t>
  </si>
  <si>
    <t>086E</t>
  </si>
  <si>
    <t>TBA</t>
  </si>
  <si>
    <t>5/3</t>
  </si>
  <si>
    <t>5/17</t>
  </si>
  <si>
    <t>5/24</t>
  </si>
  <si>
    <t>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</si>
</sst>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2" fillId="0" borderId="0"/>
    <xf numFmtId="0" fontId="35" fillId="0" borderId="0" applyBorder="0"/>
  </cellStyleXfs>
  <cellXfs count="13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177" fontId="4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46" fillId="0" borderId="0" xfId="1" applyNumberFormat="1" applyFont="1" applyFill="1" applyBorder="1" applyAlignment="1" applyProtection="1">
      <alignment horizontal="left" vertical="center"/>
      <protection locked="0"/>
    </xf>
    <xf numFmtId="0" fontId="4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45" fillId="0" borderId="0" xfId="1" applyNumberFormat="1" applyFont="1" applyFill="1" applyBorder="1" applyAlignment="1" applyProtection="1">
      <alignment horizontal="center" vertical="center"/>
      <protection locked="0"/>
    </xf>
    <xf numFmtId="179" fontId="49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23" xfId="1" applyNumberFormat="1" applyFont="1" applyFill="1" applyBorder="1" applyAlignment="1" applyProtection="1">
      <alignment horizontal="left" vertical="center"/>
      <protection locked="0"/>
    </xf>
    <xf numFmtId="177" fontId="32" fillId="0" borderId="24" xfId="1" applyNumberFormat="1" applyFont="1" applyFill="1" applyBorder="1" applyAlignment="1" applyProtection="1">
      <alignment horizontal="center" vertical="center"/>
      <protection locked="0"/>
    </xf>
    <xf numFmtId="177" fontId="3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4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32" fillId="4" borderId="18" xfId="1" applyNumberFormat="1" applyFont="1" applyFill="1" applyBorder="1" applyAlignment="1" applyProtection="1">
      <alignment horizontal="left" vertical="center"/>
      <protection locked="0"/>
    </xf>
    <xf numFmtId="177" fontId="32" fillId="4" borderId="7" xfId="1" applyNumberFormat="1" applyFont="1" applyFill="1" applyBorder="1" applyAlignment="1" applyProtection="1">
      <alignment horizontal="center" vertical="center"/>
      <protection locked="0"/>
    </xf>
    <xf numFmtId="177" fontId="32" fillId="4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4" borderId="7" xfId="1" applyNumberFormat="1" applyFont="1" applyFill="1" applyBorder="1" applyAlignment="1" applyProtection="1">
      <alignment horizontal="center" vertical="center" wrapText="1"/>
      <protection locked="0"/>
    </xf>
    <xf numFmtId="177" fontId="32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26" xfId="1" applyFont="1" applyFill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3" fillId="3" borderId="17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17</xdr:row>
      <xdr:rowOff>857250</xdr:rowOff>
    </xdr:from>
    <xdr:ext cx="3806573" cy="32831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17</xdr:row>
      <xdr:rowOff>889000</xdr:rowOff>
    </xdr:from>
    <xdr:ext cx="3259446" cy="2463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17</xdr:row>
      <xdr:rowOff>889000</xdr:rowOff>
    </xdr:from>
    <xdr:ext cx="3713864" cy="273834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17</xdr:row>
      <xdr:rowOff>920750</xdr:rowOff>
    </xdr:from>
    <xdr:ext cx="3685997" cy="29026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17</xdr:row>
      <xdr:rowOff>984250</xdr:rowOff>
    </xdr:from>
    <xdr:ext cx="4162871" cy="24637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17</xdr:row>
      <xdr:rowOff>920750</xdr:rowOff>
    </xdr:from>
    <xdr:ext cx="4443238" cy="34499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2476500</xdr:colOff>
      <xdr:row>15</xdr:row>
      <xdr:rowOff>850900</xdr:rowOff>
    </xdr:from>
    <xdr:ext cx="5040311" cy="27971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9591000" y="13931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2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20699" y="193674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20</xdr:row>
      <xdr:rowOff>1069975</xdr:rowOff>
    </xdr:from>
    <xdr:to>
      <xdr:col>21</xdr:col>
      <xdr:colOff>749300</xdr:colOff>
      <xdr:row>36</xdr:row>
      <xdr:rowOff>146329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1079500</xdr:colOff>
      <xdr:row>15</xdr:row>
      <xdr:rowOff>476250</xdr:rowOff>
    </xdr:from>
    <xdr:to>
      <xdr:col>21</xdr:col>
      <xdr:colOff>730250</xdr:colOff>
      <xdr:row>19</xdr:row>
      <xdr:rowOff>1054616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00" y="13557250"/>
          <a:ext cx="10382250" cy="473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V55"/>
  <sheetViews>
    <sheetView tabSelected="1" view="pageBreakPreview" zoomScale="30" zoomScaleNormal="40" zoomScaleSheetLayoutView="30" zoomScalePageLayoutView="10" workbookViewId="0">
      <selection activeCell="I11" sqref="I11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4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14" t="s">
        <v>0</v>
      </c>
      <c r="P1" s="114"/>
      <c r="Q1" s="114"/>
      <c r="R1" s="114"/>
      <c r="S1" s="114"/>
      <c r="T1" s="13"/>
      <c r="U1" s="13"/>
      <c r="V1" s="13"/>
      <c r="W1" s="13"/>
      <c r="X1" s="13"/>
      <c r="Y1" s="13"/>
    </row>
    <row r="2" spans="1:34" s="3" customFormat="1" ht="72" customHeight="1" x14ac:dyDescent="0.25">
      <c r="A2" s="17"/>
      <c r="B2" s="18"/>
      <c r="C2" s="18"/>
      <c r="D2" s="18"/>
      <c r="E2" s="18"/>
      <c r="F2" s="37" t="s">
        <v>1</v>
      </c>
      <c r="J2" s="18"/>
      <c r="K2" s="18"/>
      <c r="L2" s="18"/>
      <c r="M2" s="18"/>
      <c r="N2" s="18"/>
      <c r="R2" s="56" t="s">
        <v>3</v>
      </c>
      <c r="S2" s="57">
        <v>46122</v>
      </c>
      <c r="T2" s="19"/>
    </row>
    <row r="3" spans="1:34" s="3" customFormat="1" ht="87" customHeight="1" x14ac:dyDescent="0.25">
      <c r="A3" s="38" t="s">
        <v>2</v>
      </c>
      <c r="B3" s="18"/>
      <c r="C3" s="18"/>
      <c r="D3" s="18"/>
      <c r="E3" s="18"/>
      <c r="F3" s="18"/>
      <c r="G3" s="4"/>
      <c r="H3" s="4"/>
      <c r="I3" s="18"/>
      <c r="J3" s="18"/>
      <c r="K3" s="18"/>
      <c r="L3" s="18"/>
      <c r="M3" s="18"/>
      <c r="N3" s="18"/>
      <c r="R3" s="6"/>
      <c r="S3" s="7"/>
      <c r="Z3" s="20"/>
    </row>
    <row r="4" spans="1:34" s="8" customFormat="1" ht="54.75" customHeight="1" x14ac:dyDescent="0.15">
      <c r="A4" s="128" t="s">
        <v>4</v>
      </c>
      <c r="B4" s="131" t="s">
        <v>5</v>
      </c>
      <c r="C4" s="131" t="s">
        <v>6</v>
      </c>
      <c r="D4" s="131"/>
      <c r="E4" s="131" t="s">
        <v>7</v>
      </c>
      <c r="F4" s="131"/>
      <c r="G4" s="131" t="s">
        <v>8</v>
      </c>
      <c r="H4" s="131"/>
      <c r="I4" s="115" t="s">
        <v>9</v>
      </c>
      <c r="J4" s="115"/>
      <c r="K4" s="115"/>
      <c r="L4" s="115"/>
      <c r="M4" s="115"/>
      <c r="N4" s="115"/>
      <c r="O4" s="115"/>
      <c r="P4" s="115"/>
      <c r="Q4" s="115"/>
      <c r="R4" s="115"/>
      <c r="S4" s="116"/>
      <c r="T4" s="22"/>
      <c r="U4" s="22"/>
      <c r="V4" s="22"/>
      <c r="W4" s="22"/>
    </row>
    <row r="5" spans="1:34" s="8" customFormat="1" ht="54.75" customHeight="1" x14ac:dyDescent="0.15">
      <c r="A5" s="129"/>
      <c r="B5" s="132"/>
      <c r="C5" s="134" t="s">
        <v>21</v>
      </c>
      <c r="D5" s="134"/>
      <c r="E5" s="134" t="s">
        <v>21</v>
      </c>
      <c r="F5" s="134"/>
      <c r="G5" s="134" t="s">
        <v>21</v>
      </c>
      <c r="H5" s="134"/>
      <c r="I5" s="111" t="s">
        <v>29</v>
      </c>
      <c r="J5" s="111"/>
      <c r="K5" s="112" t="s">
        <v>10</v>
      </c>
      <c r="L5" s="108" t="s">
        <v>25</v>
      </c>
      <c r="M5" s="108" t="s">
        <v>11</v>
      </c>
      <c r="N5" s="108" t="s">
        <v>24</v>
      </c>
      <c r="O5" s="108" t="s">
        <v>28</v>
      </c>
      <c r="P5" s="108" t="s">
        <v>12</v>
      </c>
      <c r="Q5" s="108" t="s">
        <v>13</v>
      </c>
      <c r="R5" s="108" t="s">
        <v>26</v>
      </c>
      <c r="S5" s="109" t="s">
        <v>27</v>
      </c>
      <c r="T5" s="110"/>
      <c r="U5" s="110"/>
      <c r="V5" s="110"/>
      <c r="W5" s="110"/>
      <c r="AC5" s="23"/>
      <c r="AD5" s="105"/>
      <c r="AE5" s="105"/>
      <c r="AF5" s="23"/>
      <c r="AG5" s="105"/>
      <c r="AH5" s="105"/>
    </row>
    <row r="6" spans="1:34" s="8" customFormat="1" ht="54.75" customHeight="1" x14ac:dyDescent="0.15">
      <c r="A6" s="129"/>
      <c r="B6" s="132"/>
      <c r="C6" s="134"/>
      <c r="D6" s="134"/>
      <c r="E6" s="134"/>
      <c r="F6" s="134"/>
      <c r="G6" s="134"/>
      <c r="H6" s="134"/>
      <c r="I6" s="111"/>
      <c r="J6" s="111"/>
      <c r="K6" s="112"/>
      <c r="L6" s="108"/>
      <c r="M6" s="108"/>
      <c r="N6" s="112"/>
      <c r="O6" s="108"/>
      <c r="P6" s="108"/>
      <c r="Q6" s="108"/>
      <c r="R6" s="108"/>
      <c r="S6" s="109"/>
      <c r="T6" s="110"/>
      <c r="U6" s="110"/>
      <c r="V6" s="113"/>
      <c r="W6" s="110"/>
      <c r="AC6" s="23"/>
      <c r="AD6" s="24"/>
      <c r="AE6" s="24"/>
      <c r="AF6" s="23"/>
      <c r="AG6" s="33"/>
      <c r="AH6" s="33"/>
    </row>
    <row r="7" spans="1:34" s="8" customFormat="1" ht="9.75" customHeight="1" x14ac:dyDescent="0.15">
      <c r="A7" s="129"/>
      <c r="B7" s="132"/>
      <c r="C7" s="134"/>
      <c r="D7" s="134"/>
      <c r="E7" s="134"/>
      <c r="F7" s="134"/>
      <c r="G7" s="134"/>
      <c r="H7" s="134"/>
      <c r="I7" s="111"/>
      <c r="J7" s="111"/>
      <c r="K7" s="112"/>
      <c r="L7" s="108"/>
      <c r="M7" s="108"/>
      <c r="N7" s="112"/>
      <c r="O7" s="108"/>
      <c r="P7" s="108"/>
      <c r="Q7" s="108"/>
      <c r="R7" s="108"/>
      <c r="S7" s="109"/>
      <c r="T7" s="110"/>
      <c r="U7" s="110"/>
      <c r="V7" s="113"/>
      <c r="W7" s="110"/>
      <c r="AC7" s="23"/>
      <c r="AD7" s="33"/>
      <c r="AE7" s="33"/>
      <c r="AF7" s="23"/>
      <c r="AG7" s="33"/>
      <c r="AH7" s="33"/>
    </row>
    <row r="8" spans="1:34" s="9" customFormat="1" ht="54.75" customHeight="1" x14ac:dyDescent="0.15">
      <c r="A8" s="130"/>
      <c r="B8" s="133"/>
      <c r="C8" s="64"/>
      <c r="D8" s="64"/>
      <c r="E8" s="63"/>
      <c r="F8" s="63"/>
      <c r="G8" s="106" t="s">
        <v>18</v>
      </c>
      <c r="H8" s="106"/>
      <c r="I8" s="107" t="s">
        <v>31</v>
      </c>
      <c r="J8" s="107"/>
      <c r="K8" s="50" t="s">
        <v>45</v>
      </c>
      <c r="L8" s="50" t="s">
        <v>19</v>
      </c>
      <c r="M8" s="50" t="s">
        <v>46</v>
      </c>
      <c r="N8" s="50" t="s">
        <v>22</v>
      </c>
      <c r="O8" s="50" t="s">
        <v>47</v>
      </c>
      <c r="P8" s="50" t="s">
        <v>20</v>
      </c>
      <c r="Q8" s="50" t="s">
        <v>48</v>
      </c>
      <c r="R8" s="50" t="s">
        <v>23</v>
      </c>
      <c r="S8" s="51" t="s">
        <v>49</v>
      </c>
      <c r="T8" s="25"/>
      <c r="U8" s="25"/>
      <c r="V8" s="25"/>
      <c r="W8" s="25"/>
      <c r="AC8" s="23"/>
      <c r="AD8" s="33"/>
      <c r="AE8" s="33"/>
      <c r="AF8" s="23"/>
      <c r="AG8" s="33"/>
      <c r="AH8" s="33"/>
    </row>
    <row r="9" spans="1:34" s="27" customFormat="1" ht="87" customHeight="1" x14ac:dyDescent="0.15">
      <c r="A9" s="90" t="s">
        <v>52</v>
      </c>
      <c r="B9" s="91" t="s">
        <v>53</v>
      </c>
      <c r="C9" s="91">
        <f>G9-6</f>
        <v>46125</v>
      </c>
      <c r="D9" s="91" t="str">
        <f t="shared" ref="D9:D10" si="0">TEXT(C9,"aaa")</f>
        <v>月</v>
      </c>
      <c r="E9" s="91">
        <f t="shared" ref="E9:E10" si="1">G9-2</f>
        <v>46129</v>
      </c>
      <c r="F9" s="91" t="str">
        <f t="shared" ref="F9:F10" si="2">TEXT(E9,"aaa")</f>
        <v>金</v>
      </c>
      <c r="G9" s="91" t="s">
        <v>50</v>
      </c>
      <c r="H9" s="91" t="str">
        <f t="shared" ref="H9:H10" si="3">TEXT(G9,"aaa")</f>
        <v>日</v>
      </c>
      <c r="I9" s="92">
        <f t="shared" ref="I9:I10" si="4">G9+17</f>
        <v>46148</v>
      </c>
      <c r="J9" s="92" t="str">
        <f t="shared" ref="J9:J10" si="5">TEXT(I9,"aaa")</f>
        <v>水</v>
      </c>
      <c r="K9" s="92">
        <f t="shared" ref="K9:K10" si="6">I9+7</f>
        <v>46155</v>
      </c>
      <c r="L9" s="93">
        <f t="shared" ref="L9:L10" si="7">I9+12</f>
        <v>46160</v>
      </c>
      <c r="M9" s="93">
        <f t="shared" ref="M9:M10" si="8">I9+13</f>
        <v>46161</v>
      </c>
      <c r="N9" s="93">
        <f t="shared" ref="N9:N10" si="9">I9+15</f>
        <v>46163</v>
      </c>
      <c r="O9" s="93">
        <f t="shared" ref="O9:O10" si="10">I9+16</f>
        <v>46164</v>
      </c>
      <c r="P9" s="93">
        <f t="shared" ref="P9:P10" si="11">I9+17</f>
        <v>46165</v>
      </c>
      <c r="Q9" s="93">
        <f t="shared" ref="Q9:Q10" si="12">I9+18</f>
        <v>46166</v>
      </c>
      <c r="R9" s="93">
        <f t="shared" ref="R9:R10" si="13">I9+20</f>
        <v>46168</v>
      </c>
      <c r="S9" s="94">
        <f t="shared" ref="S9:S10" si="14">I9+23</f>
        <v>46171</v>
      </c>
      <c r="T9" s="26"/>
      <c r="U9" s="26"/>
      <c r="V9" s="26"/>
      <c r="W9" s="26"/>
      <c r="AC9" s="23"/>
      <c r="AD9" s="68"/>
      <c r="AE9" s="68"/>
      <c r="AF9" s="23"/>
      <c r="AG9" s="68"/>
      <c r="AH9" s="68"/>
    </row>
    <row r="10" spans="1:34" s="27" customFormat="1" ht="87" customHeight="1" x14ac:dyDescent="0.15">
      <c r="A10" s="67" t="s">
        <v>54</v>
      </c>
      <c r="B10" s="49" t="s">
        <v>55</v>
      </c>
      <c r="C10" s="49">
        <f>G10-6</f>
        <v>46132</v>
      </c>
      <c r="D10" s="49" t="str">
        <f t="shared" si="0"/>
        <v>月</v>
      </c>
      <c r="E10" s="49">
        <f t="shared" si="1"/>
        <v>46136</v>
      </c>
      <c r="F10" s="49" t="str">
        <f t="shared" si="2"/>
        <v>金</v>
      </c>
      <c r="G10" s="49" t="s">
        <v>51</v>
      </c>
      <c r="H10" s="49" t="str">
        <f t="shared" si="3"/>
        <v>日</v>
      </c>
      <c r="I10" s="53">
        <f t="shared" si="4"/>
        <v>46155</v>
      </c>
      <c r="J10" s="53" t="str">
        <f t="shared" si="5"/>
        <v>水</v>
      </c>
      <c r="K10" s="53">
        <f t="shared" si="6"/>
        <v>46162</v>
      </c>
      <c r="L10" s="54">
        <f t="shared" si="7"/>
        <v>46167</v>
      </c>
      <c r="M10" s="54">
        <f t="shared" si="8"/>
        <v>46168</v>
      </c>
      <c r="N10" s="54">
        <f t="shared" si="9"/>
        <v>46170</v>
      </c>
      <c r="O10" s="54">
        <f t="shared" si="10"/>
        <v>46171</v>
      </c>
      <c r="P10" s="54">
        <f t="shared" si="11"/>
        <v>46172</v>
      </c>
      <c r="Q10" s="54">
        <f t="shared" si="12"/>
        <v>46173</v>
      </c>
      <c r="R10" s="54">
        <f t="shared" si="13"/>
        <v>46175</v>
      </c>
      <c r="S10" s="59">
        <f t="shared" si="14"/>
        <v>46178</v>
      </c>
      <c r="T10" s="26"/>
      <c r="U10" s="26"/>
      <c r="V10" s="26"/>
      <c r="W10" s="26"/>
      <c r="AC10" s="23"/>
      <c r="AD10" s="68"/>
      <c r="AE10" s="68"/>
      <c r="AF10" s="23"/>
      <c r="AG10" s="68"/>
      <c r="AH10" s="68"/>
    </row>
    <row r="11" spans="1:34" s="27" customFormat="1" ht="87" customHeight="1" x14ac:dyDescent="0.15">
      <c r="A11" s="67" t="s">
        <v>56</v>
      </c>
      <c r="B11" s="49" t="s">
        <v>57</v>
      </c>
      <c r="C11" s="49">
        <f t="shared" ref="C11:C13" si="15">G11-6</f>
        <v>46139</v>
      </c>
      <c r="D11" s="49" t="str">
        <f t="shared" ref="D11:D14" si="16">TEXT(C11,"aaa")</f>
        <v>月</v>
      </c>
      <c r="E11" s="49">
        <f>G11-1</f>
        <v>46144</v>
      </c>
      <c r="F11" s="49" t="str">
        <f t="shared" ref="F11:F14" si="17">TEXT(E11,"aaa")</f>
        <v>土</v>
      </c>
      <c r="G11" s="49" t="s">
        <v>64</v>
      </c>
      <c r="H11" s="49" t="str">
        <f t="shared" ref="H11:H14" si="18">TEXT(G11,"aaa")</f>
        <v>日</v>
      </c>
      <c r="I11" s="53">
        <f t="shared" ref="I11:I14" si="19">G11+17</f>
        <v>46162</v>
      </c>
      <c r="J11" s="53" t="str">
        <f t="shared" ref="J11:J14" si="20">TEXT(I11,"aaa")</f>
        <v>水</v>
      </c>
      <c r="K11" s="53">
        <f t="shared" ref="K11:K14" si="21">I11+7</f>
        <v>46169</v>
      </c>
      <c r="L11" s="54">
        <f t="shared" ref="L11:L14" si="22">I11+12</f>
        <v>46174</v>
      </c>
      <c r="M11" s="54">
        <f t="shared" ref="M11:M14" si="23">I11+13</f>
        <v>46175</v>
      </c>
      <c r="N11" s="54">
        <f t="shared" ref="N11:N14" si="24">I11+15</f>
        <v>46177</v>
      </c>
      <c r="O11" s="54">
        <f t="shared" ref="O11:O14" si="25">I11+16</f>
        <v>46178</v>
      </c>
      <c r="P11" s="54">
        <f t="shared" ref="P11:P14" si="26">I11+17</f>
        <v>46179</v>
      </c>
      <c r="Q11" s="54">
        <f t="shared" ref="Q11:Q14" si="27">I11+18</f>
        <v>46180</v>
      </c>
      <c r="R11" s="54">
        <f t="shared" ref="R11:R14" si="28">I11+20</f>
        <v>46182</v>
      </c>
      <c r="S11" s="59">
        <f t="shared" ref="S11:S14" si="29">I11+23</f>
        <v>46185</v>
      </c>
      <c r="T11" s="26"/>
      <c r="U11" s="26"/>
      <c r="V11" s="26"/>
      <c r="W11" s="26"/>
      <c r="AC11" s="23"/>
      <c r="AD11" s="82"/>
      <c r="AE11" s="82"/>
      <c r="AF11" s="23"/>
      <c r="AG11" s="82"/>
      <c r="AH11" s="82"/>
    </row>
    <row r="12" spans="1:34" s="27" customFormat="1" ht="87" customHeight="1" x14ac:dyDescent="0.15">
      <c r="A12" s="95" t="s">
        <v>58</v>
      </c>
      <c r="B12" s="96"/>
      <c r="C12" s="96"/>
      <c r="D12" s="96"/>
      <c r="E12" s="96"/>
      <c r="F12" s="96"/>
      <c r="G12" s="96"/>
      <c r="H12" s="96"/>
      <c r="I12" s="97"/>
      <c r="J12" s="97"/>
      <c r="K12" s="97"/>
      <c r="L12" s="98"/>
      <c r="M12" s="98"/>
      <c r="N12" s="98"/>
      <c r="O12" s="98"/>
      <c r="P12" s="98"/>
      <c r="Q12" s="98"/>
      <c r="R12" s="98"/>
      <c r="S12" s="99"/>
      <c r="T12" s="26"/>
      <c r="U12" s="26"/>
      <c r="V12" s="26"/>
      <c r="W12" s="26"/>
      <c r="AC12" s="23"/>
      <c r="AD12" s="68"/>
      <c r="AE12" s="68"/>
      <c r="AF12" s="23"/>
      <c r="AG12" s="68"/>
      <c r="AH12" s="68"/>
    </row>
    <row r="13" spans="1:34" s="27" customFormat="1" ht="87" customHeight="1" x14ac:dyDescent="0.15">
      <c r="A13" s="67" t="s">
        <v>59</v>
      </c>
      <c r="B13" s="49" t="s">
        <v>60</v>
      </c>
      <c r="C13" s="49">
        <f>G13-5</f>
        <v>46154</v>
      </c>
      <c r="D13" s="49" t="str">
        <f t="shared" si="16"/>
        <v>火</v>
      </c>
      <c r="E13" s="49">
        <f>G13-1</f>
        <v>46158</v>
      </c>
      <c r="F13" s="49" t="str">
        <f t="shared" si="17"/>
        <v>土</v>
      </c>
      <c r="G13" s="49" t="s">
        <v>65</v>
      </c>
      <c r="H13" s="49" t="str">
        <f t="shared" si="18"/>
        <v>日</v>
      </c>
      <c r="I13" s="53">
        <f t="shared" si="19"/>
        <v>46176</v>
      </c>
      <c r="J13" s="53" t="str">
        <f t="shared" si="20"/>
        <v>水</v>
      </c>
      <c r="K13" s="53">
        <f t="shared" si="21"/>
        <v>46183</v>
      </c>
      <c r="L13" s="54">
        <f t="shared" si="22"/>
        <v>46188</v>
      </c>
      <c r="M13" s="54">
        <f t="shared" si="23"/>
        <v>46189</v>
      </c>
      <c r="N13" s="54">
        <f t="shared" si="24"/>
        <v>46191</v>
      </c>
      <c r="O13" s="54">
        <f t="shared" si="25"/>
        <v>46192</v>
      </c>
      <c r="P13" s="54">
        <f t="shared" si="26"/>
        <v>46193</v>
      </c>
      <c r="Q13" s="54">
        <f t="shared" si="27"/>
        <v>46194</v>
      </c>
      <c r="R13" s="54">
        <f t="shared" si="28"/>
        <v>46196</v>
      </c>
      <c r="S13" s="59">
        <f t="shared" si="29"/>
        <v>46199</v>
      </c>
      <c r="T13" s="26"/>
      <c r="U13" s="26"/>
      <c r="V13" s="26"/>
      <c r="W13" s="26"/>
      <c r="AC13" s="23"/>
      <c r="AD13" s="88"/>
      <c r="AE13" s="88"/>
      <c r="AF13" s="23"/>
      <c r="AG13" s="88"/>
      <c r="AH13" s="88"/>
    </row>
    <row r="14" spans="1:34" s="27" customFormat="1" ht="87" customHeight="1" x14ac:dyDescent="0.15">
      <c r="A14" s="67" t="s">
        <v>61</v>
      </c>
      <c r="B14" s="49" t="s">
        <v>62</v>
      </c>
      <c r="C14" s="49">
        <f>G14-5</f>
        <v>46161</v>
      </c>
      <c r="D14" s="49" t="str">
        <f t="shared" si="16"/>
        <v>火</v>
      </c>
      <c r="E14" s="49">
        <f>G14-1</f>
        <v>46165</v>
      </c>
      <c r="F14" s="49" t="str">
        <f t="shared" si="17"/>
        <v>土</v>
      </c>
      <c r="G14" s="49" t="s">
        <v>66</v>
      </c>
      <c r="H14" s="49" t="str">
        <f t="shared" si="18"/>
        <v>日</v>
      </c>
      <c r="I14" s="53">
        <f t="shared" si="19"/>
        <v>46183</v>
      </c>
      <c r="J14" s="53" t="str">
        <f t="shared" si="20"/>
        <v>水</v>
      </c>
      <c r="K14" s="53">
        <f t="shared" si="21"/>
        <v>46190</v>
      </c>
      <c r="L14" s="54">
        <f t="shared" si="22"/>
        <v>46195</v>
      </c>
      <c r="M14" s="54">
        <f t="shared" si="23"/>
        <v>46196</v>
      </c>
      <c r="N14" s="54">
        <f t="shared" si="24"/>
        <v>46198</v>
      </c>
      <c r="O14" s="54">
        <f t="shared" si="25"/>
        <v>46199</v>
      </c>
      <c r="P14" s="54">
        <f t="shared" si="26"/>
        <v>46200</v>
      </c>
      <c r="Q14" s="54">
        <f t="shared" si="27"/>
        <v>46201</v>
      </c>
      <c r="R14" s="54">
        <f t="shared" si="28"/>
        <v>46203</v>
      </c>
      <c r="S14" s="59">
        <f t="shared" si="29"/>
        <v>46206</v>
      </c>
      <c r="T14" s="26"/>
      <c r="U14" s="26"/>
      <c r="V14" s="26"/>
      <c r="W14" s="26"/>
      <c r="AC14" s="23"/>
      <c r="AD14" s="68"/>
      <c r="AE14" s="68"/>
      <c r="AF14" s="23"/>
      <c r="AG14" s="68"/>
      <c r="AH14" s="68"/>
    </row>
    <row r="15" spans="1:34" s="27" customFormat="1" ht="87" customHeight="1" x14ac:dyDescent="0.15">
      <c r="A15" s="83" t="s">
        <v>63</v>
      </c>
      <c r="B15" s="84" t="s">
        <v>63</v>
      </c>
      <c r="C15" s="84">
        <f>G15-5</f>
        <v>46168</v>
      </c>
      <c r="D15" s="84" t="str">
        <f t="shared" ref="D15" si="30">TEXT(C15,"aaa")</f>
        <v>火</v>
      </c>
      <c r="E15" s="84">
        <f>G15-1</f>
        <v>46172</v>
      </c>
      <c r="F15" s="84" t="str">
        <f t="shared" ref="F15" si="31">TEXT(E15,"aaa")</f>
        <v>土</v>
      </c>
      <c r="G15" s="84" t="s">
        <v>67</v>
      </c>
      <c r="H15" s="84" t="str">
        <f t="shared" ref="H15" si="32">TEXT(G15,"aaa")</f>
        <v>日</v>
      </c>
      <c r="I15" s="85">
        <f t="shared" ref="I15" si="33">G15+17</f>
        <v>46190</v>
      </c>
      <c r="J15" s="85" t="str">
        <f t="shared" ref="J15" si="34">TEXT(I15,"aaa")</f>
        <v>水</v>
      </c>
      <c r="K15" s="85">
        <f t="shared" ref="K15" si="35">I15+7</f>
        <v>46197</v>
      </c>
      <c r="L15" s="86">
        <f t="shared" ref="L15" si="36">I15+12</f>
        <v>46202</v>
      </c>
      <c r="M15" s="86">
        <f t="shared" ref="M15" si="37">I15+13</f>
        <v>46203</v>
      </c>
      <c r="N15" s="86">
        <f t="shared" ref="N15" si="38">I15+15</f>
        <v>46205</v>
      </c>
      <c r="O15" s="86">
        <f t="shared" ref="O15" si="39">I15+16</f>
        <v>46206</v>
      </c>
      <c r="P15" s="86">
        <f t="shared" ref="P15" si="40">I15+17</f>
        <v>46207</v>
      </c>
      <c r="Q15" s="86">
        <f t="shared" ref="Q15" si="41">I15+18</f>
        <v>46208</v>
      </c>
      <c r="R15" s="86">
        <f t="shared" ref="R15" si="42">I15+20</f>
        <v>46210</v>
      </c>
      <c r="S15" s="87">
        <f t="shared" ref="S15" si="43">I15+23</f>
        <v>46213</v>
      </c>
      <c r="T15" s="26"/>
      <c r="U15" s="26"/>
      <c r="V15" s="26"/>
      <c r="W15" s="26"/>
      <c r="AC15" s="23"/>
      <c r="AD15" s="89"/>
      <c r="AE15" s="89"/>
      <c r="AF15" s="23"/>
      <c r="AG15" s="89"/>
      <c r="AH15" s="89"/>
    </row>
    <row r="16" spans="1:34" s="8" customFormat="1" ht="79.5" customHeight="1" x14ac:dyDescent="0.15">
      <c r="A16" s="76" t="s">
        <v>43</v>
      </c>
      <c r="B16" s="77"/>
      <c r="C16" s="48"/>
      <c r="D16" s="48"/>
      <c r="E16" s="78"/>
      <c r="F16" s="70"/>
      <c r="G16" s="48"/>
      <c r="H16" s="70"/>
      <c r="I16" s="48"/>
      <c r="J16" s="70"/>
      <c r="K16" s="48"/>
      <c r="L16" s="70"/>
      <c r="M16" s="78"/>
      <c r="N16" s="78"/>
      <c r="O16" s="79"/>
      <c r="P16" s="79"/>
      <c r="Q16" s="79"/>
    </row>
    <row r="17" spans="1:34" s="8" customFormat="1" ht="79.5" customHeight="1" x14ac:dyDescent="0.15">
      <c r="A17" s="76" t="s">
        <v>37</v>
      </c>
      <c r="B17" s="77"/>
      <c r="C17" s="80"/>
      <c r="D17" s="80"/>
      <c r="E17" s="81"/>
      <c r="F17" s="71"/>
      <c r="G17" s="48"/>
      <c r="H17" s="70"/>
      <c r="I17" s="48"/>
      <c r="J17" s="70"/>
      <c r="K17" s="48"/>
      <c r="L17" s="70"/>
      <c r="M17" s="78"/>
      <c r="N17" s="78"/>
      <c r="O17" s="79"/>
      <c r="P17" s="79"/>
      <c r="Q17" s="79"/>
    </row>
    <row r="18" spans="1:34" ht="79.5" customHeight="1" x14ac:dyDescent="0.15">
      <c r="A18" s="76" t="s">
        <v>42</v>
      </c>
      <c r="B18" s="77"/>
      <c r="C18" s="48"/>
      <c r="D18" s="48"/>
      <c r="E18" s="78"/>
      <c r="F18" s="70"/>
      <c r="G18" s="48"/>
      <c r="H18" s="70"/>
      <c r="I18" s="48"/>
      <c r="J18" s="70"/>
      <c r="K18" s="48"/>
      <c r="L18" s="70"/>
      <c r="M18" s="78"/>
      <c r="N18" s="78"/>
      <c r="O18" s="79"/>
      <c r="P18" s="79"/>
      <c r="Q18" s="79"/>
    </row>
    <row r="19" spans="1:34" s="27" customFormat="1" ht="87" customHeight="1" x14ac:dyDescent="0.15">
      <c r="T19" s="26"/>
      <c r="U19" s="26"/>
      <c r="V19" s="26"/>
      <c r="W19" s="26"/>
      <c r="AC19" s="23"/>
      <c r="AD19" s="52"/>
      <c r="AE19" s="52"/>
      <c r="AF19" s="23"/>
      <c r="AG19" s="52"/>
      <c r="AH19" s="52"/>
    </row>
    <row r="20" spans="1:34" s="27" customFormat="1" ht="87" customHeight="1" x14ac:dyDescent="0.15">
      <c r="T20" s="26"/>
      <c r="U20" s="26"/>
      <c r="V20" s="26"/>
      <c r="W20" s="26"/>
      <c r="AC20" s="23"/>
      <c r="AD20" s="60"/>
      <c r="AE20" s="60"/>
      <c r="AF20" s="23"/>
      <c r="AG20" s="60"/>
      <c r="AH20" s="60"/>
    </row>
    <row r="21" spans="1:34" s="27" customFormat="1" ht="87" customHeight="1" x14ac:dyDescent="0.15">
      <c r="T21" s="26"/>
      <c r="U21" s="26"/>
      <c r="V21" s="26"/>
      <c r="W21" s="26"/>
      <c r="AC21" s="23"/>
      <c r="AD21" s="55"/>
      <c r="AE21" s="55"/>
      <c r="AF21" s="23"/>
      <c r="AG21" s="55"/>
      <c r="AH21" s="55"/>
    </row>
    <row r="22" spans="1:34" s="27" customFormat="1" ht="66.75" customHeight="1" x14ac:dyDescent="0.15">
      <c r="A22" s="5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8"/>
      <c r="U22" s="26"/>
      <c r="V22" s="26"/>
      <c r="W22" s="26"/>
      <c r="AC22" s="23"/>
      <c r="AD22" s="52"/>
      <c r="AE22" s="52"/>
      <c r="AF22" s="23"/>
      <c r="AG22" s="52"/>
      <c r="AH22" s="52"/>
    </row>
    <row r="23" spans="1:34" s="27" customFormat="1" ht="32.25" customHeight="1" x14ac:dyDescent="0.15">
      <c r="A23" s="58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8"/>
      <c r="U23" s="26"/>
      <c r="V23" s="26"/>
      <c r="W23" s="26"/>
      <c r="AC23" s="23"/>
      <c r="AD23" s="66"/>
      <c r="AE23" s="66"/>
      <c r="AF23" s="23"/>
      <c r="AG23" s="66"/>
      <c r="AH23" s="66"/>
    </row>
    <row r="24" spans="1:34" s="27" customFormat="1" ht="42.75" customHeight="1" x14ac:dyDescent="0.15">
      <c r="A24" s="58"/>
      <c r="B24" s="42"/>
      <c r="C24" s="61"/>
      <c r="D24" s="61"/>
      <c r="E24" s="61"/>
      <c r="F24" s="61"/>
      <c r="G24" s="61"/>
      <c r="H24" s="61"/>
      <c r="I24" s="62"/>
      <c r="J24" s="62"/>
      <c r="K24" s="44"/>
      <c r="L24" s="45"/>
      <c r="M24" s="45"/>
      <c r="N24" s="45"/>
      <c r="O24" s="45"/>
      <c r="P24" s="45"/>
      <c r="Q24" s="45"/>
      <c r="R24" s="45"/>
      <c r="S24" s="45"/>
      <c r="T24" s="9"/>
      <c r="U24" s="26"/>
      <c r="V24" s="26"/>
      <c r="W24" s="26"/>
      <c r="AC24" s="23"/>
      <c r="AD24" s="41"/>
      <c r="AE24" s="41"/>
      <c r="AF24" s="23"/>
      <c r="AG24" s="41"/>
      <c r="AH24" s="41"/>
    </row>
    <row r="25" spans="1:34" s="8" customFormat="1" ht="45.75" customHeight="1" x14ac:dyDescent="0.15">
      <c r="A25" s="58"/>
      <c r="B25" s="42"/>
      <c r="C25" s="43"/>
      <c r="D25" s="43"/>
      <c r="E25" s="43"/>
      <c r="F25" s="43"/>
      <c r="G25" s="43"/>
      <c r="H25" s="43"/>
      <c r="I25" s="44"/>
      <c r="J25" s="44"/>
      <c r="K25" s="44"/>
      <c r="L25" s="45"/>
      <c r="M25" s="45"/>
      <c r="N25" s="45"/>
      <c r="O25" s="45"/>
      <c r="P25" s="45"/>
      <c r="Q25" s="45"/>
      <c r="R25" s="45"/>
      <c r="S25" s="45"/>
      <c r="T25" s="9"/>
      <c r="U25" s="9"/>
    </row>
    <row r="26" spans="1:34" s="8" customFormat="1" ht="30.75" customHeight="1" x14ac:dyDescent="0.15">
      <c r="A26" s="47"/>
      <c r="B26" s="42"/>
      <c r="C26" s="43"/>
      <c r="D26" s="43"/>
      <c r="E26" s="43"/>
      <c r="F26" s="43"/>
      <c r="G26" s="43"/>
      <c r="H26" s="43"/>
      <c r="I26" s="44"/>
      <c r="J26" s="44"/>
      <c r="K26" s="44"/>
      <c r="L26" s="45"/>
      <c r="M26" s="45"/>
      <c r="N26" s="45"/>
      <c r="O26" s="45"/>
      <c r="P26" s="45"/>
      <c r="Q26" s="45"/>
      <c r="R26" s="45"/>
      <c r="S26" s="45"/>
      <c r="T26" s="9"/>
      <c r="U26" s="9"/>
    </row>
    <row r="27" spans="1:34" s="8" customFormat="1" ht="30.75" customHeight="1" x14ac:dyDescent="0.15">
      <c r="A27" s="47"/>
      <c r="B27" s="42"/>
      <c r="C27" s="43"/>
      <c r="D27" s="43"/>
      <c r="E27" s="43"/>
      <c r="G27" s="43"/>
      <c r="H27" s="43"/>
      <c r="I27" s="44"/>
      <c r="J27" s="44"/>
      <c r="K27" s="44"/>
      <c r="L27" s="45"/>
      <c r="M27" s="45"/>
      <c r="N27" s="45"/>
      <c r="O27" s="45"/>
      <c r="P27" s="45"/>
      <c r="Q27" s="45"/>
      <c r="R27" s="45"/>
      <c r="S27" s="45"/>
      <c r="T27" s="9"/>
    </row>
    <row r="28" spans="1:34" s="8" customFormat="1" ht="30.75" customHeight="1" x14ac:dyDescent="0.15">
      <c r="A28" s="46"/>
      <c r="C28" s="39"/>
      <c r="D28" s="39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39"/>
      <c r="D29" s="39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1" s="8" customFormat="1" ht="63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1" s="8" customFormat="1" ht="75.75" customHeight="1" x14ac:dyDescent="0.15">
      <c r="Q34" s="28"/>
      <c r="R34" s="28"/>
    </row>
    <row r="35" spans="1:31" s="8" customFormat="1" ht="30.75" customHeight="1" x14ac:dyDescent="0.15">
      <c r="Q35" s="28"/>
      <c r="R35" s="28"/>
    </row>
    <row r="36" spans="1:31" s="8" customFormat="1" ht="66.75" customHeight="1" thickBot="1" x14ac:dyDescent="0.2">
      <c r="A36" s="11" t="s">
        <v>14</v>
      </c>
      <c r="B36" s="117" t="s">
        <v>15</v>
      </c>
      <c r="C36" s="118"/>
      <c r="D36" s="118"/>
      <c r="E36" s="118"/>
      <c r="F36" s="119"/>
      <c r="G36" s="117" t="s">
        <v>16</v>
      </c>
      <c r="H36" s="118"/>
      <c r="I36" s="118"/>
      <c r="J36" s="118"/>
      <c r="K36" s="118"/>
      <c r="L36" s="118"/>
      <c r="M36" s="118"/>
      <c r="N36" s="119"/>
      <c r="Q36" s="28"/>
      <c r="R36" s="28"/>
    </row>
    <row r="37" spans="1:31" s="8" customFormat="1" ht="57" customHeight="1" thickTop="1" x14ac:dyDescent="0.15">
      <c r="A37" s="120" t="s">
        <v>36</v>
      </c>
      <c r="B37" s="122" t="s">
        <v>34</v>
      </c>
      <c r="C37" s="123"/>
      <c r="D37" s="123"/>
      <c r="E37" s="123"/>
      <c r="F37" s="124"/>
      <c r="G37" s="100" t="s">
        <v>32</v>
      </c>
      <c r="H37" s="101"/>
      <c r="I37" s="102"/>
      <c r="J37" s="102"/>
      <c r="K37" s="103"/>
      <c r="L37" s="102"/>
      <c r="M37" s="102"/>
      <c r="N37" s="104" t="s">
        <v>35</v>
      </c>
      <c r="Q37" s="28"/>
      <c r="R37" s="28"/>
    </row>
    <row r="38" spans="1:31" s="8" customFormat="1" ht="54.75" customHeight="1" x14ac:dyDescent="0.15">
      <c r="A38" s="121"/>
      <c r="B38" s="125"/>
      <c r="C38" s="126"/>
      <c r="D38" s="126"/>
      <c r="E38" s="126"/>
      <c r="F38" s="127"/>
      <c r="G38" s="12" t="s">
        <v>33</v>
      </c>
      <c r="H38" s="35"/>
      <c r="I38" s="31"/>
      <c r="J38" s="31"/>
      <c r="K38" s="36"/>
      <c r="L38" s="72" t="s">
        <v>17</v>
      </c>
      <c r="M38" s="31"/>
      <c r="N38" s="73" t="s">
        <v>38</v>
      </c>
      <c r="Q38" s="28"/>
      <c r="R38" s="28"/>
    </row>
    <row r="39" spans="1:31" ht="54.75" customHeight="1" x14ac:dyDescent="0.15">
      <c r="A39" s="69" t="s">
        <v>39</v>
      </c>
      <c r="B39" s="69"/>
      <c r="C39" s="69"/>
      <c r="D39" s="69"/>
      <c r="E39" s="69"/>
      <c r="F39" s="69"/>
      <c r="G39" s="69"/>
      <c r="H39" s="69"/>
      <c r="I39" s="69"/>
    </row>
    <row r="40" spans="1:31" ht="54.75" customHeight="1" x14ac:dyDescent="0.15">
      <c r="A40" s="69" t="s">
        <v>40</v>
      </c>
      <c r="B40" s="69"/>
      <c r="C40" s="69"/>
      <c r="D40" s="69"/>
      <c r="E40" s="69"/>
      <c r="F40" s="69"/>
      <c r="G40" s="69"/>
      <c r="H40" s="69"/>
      <c r="I40" s="69"/>
    </row>
    <row r="41" spans="1:31" ht="54.75" customHeight="1" x14ac:dyDescent="0.15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31" ht="54.75" customHeight="1" x14ac:dyDescent="0.15">
      <c r="A42" s="74" t="s">
        <v>44</v>
      </c>
      <c r="B42" s="74"/>
      <c r="C42" s="74"/>
      <c r="D42" s="74"/>
      <c r="E42" s="74"/>
      <c r="F42" s="74"/>
      <c r="G42" s="74"/>
      <c r="H42" s="74"/>
      <c r="I42" s="74"/>
      <c r="J42" s="75"/>
      <c r="K42" s="75"/>
      <c r="L42" s="75"/>
    </row>
    <row r="43" spans="1:31" s="8" customFormat="1" ht="21" x14ac:dyDescent="0.15">
      <c r="Q43" s="28"/>
      <c r="R43" s="28"/>
      <c r="AD43" s="30"/>
    </row>
    <row r="44" spans="1:31" s="8" customFormat="1" ht="30.75" customHeight="1" x14ac:dyDescent="0.15">
      <c r="Q44" s="28"/>
      <c r="R44" s="28"/>
      <c r="AD44" s="30"/>
    </row>
    <row r="45" spans="1:31" s="8" customFormat="1" ht="30.75" customHeight="1" x14ac:dyDescent="0.15">
      <c r="Q45" s="29"/>
      <c r="R45" s="29"/>
      <c r="T45" s="9"/>
      <c r="AD45" s="30"/>
    </row>
    <row r="46" spans="1:31" s="8" customFormat="1" ht="30.75" customHeight="1" x14ac:dyDescent="0.15">
      <c r="Q46" s="29"/>
      <c r="R46" s="29"/>
      <c r="T46" s="10"/>
      <c r="AD46" s="30"/>
    </row>
    <row r="47" spans="1:31" s="8" customFormat="1" ht="48.75" customHeight="1" x14ac:dyDescent="0.25">
      <c r="Q47" s="29"/>
      <c r="R47" s="29"/>
      <c r="T47" s="32"/>
      <c r="Z47" s="3"/>
      <c r="AA47" s="3"/>
      <c r="AB47" s="3"/>
      <c r="AC47" s="3"/>
      <c r="AD47" s="30"/>
    </row>
    <row r="48" spans="1:31" s="9" customFormat="1" ht="48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9"/>
      <c r="R48" s="29"/>
      <c r="S48" s="8"/>
      <c r="T48"/>
      <c r="Z48" s="3"/>
      <c r="AA48" s="3"/>
      <c r="AB48" s="3"/>
      <c r="AC48" s="3"/>
      <c r="AD48" s="30"/>
      <c r="AE48" s="8"/>
    </row>
    <row r="49" spans="1:256" s="10" customFormat="1" ht="48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9"/>
      <c r="R49" s="29"/>
      <c r="S49" s="8"/>
      <c r="T49"/>
      <c r="W49" s="3"/>
      <c r="X49" s="3"/>
      <c r="Y49" s="3"/>
      <c r="Z49" s="3"/>
      <c r="AA49" s="3"/>
      <c r="AB49" s="3"/>
      <c r="AC49" s="3"/>
      <c r="AD49" s="30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3" customFormat="1" ht="30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9"/>
      <c r="R50" s="29"/>
      <c r="S50" s="8"/>
      <c r="T50"/>
      <c r="AB50" s="5"/>
      <c r="AC50" s="5"/>
      <c r="AD50" s="5"/>
      <c r="AE50" s="5"/>
      <c r="AF50" s="30"/>
    </row>
    <row r="51" spans="1:256" ht="2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9"/>
      <c r="R51" s="29"/>
      <c r="S51" s="9"/>
      <c r="T51" s="13"/>
    </row>
    <row r="52" spans="1:256" ht="48.75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</row>
    <row r="53" spans="1:256" ht="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2"/>
      <c r="T53" s="19"/>
    </row>
    <row r="54" spans="1:256" s="3" customFormat="1" ht="106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U54" s="13"/>
      <c r="V54" s="13"/>
      <c r="W54" s="13"/>
      <c r="X54" s="13"/>
      <c r="Y54" s="13"/>
    </row>
    <row r="55" spans="1:256" s="16" customFormat="1" ht="48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1"/>
      <c r="U55" s="14"/>
      <c r="V55" s="14"/>
      <c r="W55" s="14"/>
      <c r="X55" s="14"/>
      <c r="Y55" s="15"/>
    </row>
  </sheetData>
  <mergeCells count="32">
    <mergeCell ref="B36:F36"/>
    <mergeCell ref="G36:N36"/>
    <mergeCell ref="A37:A38"/>
    <mergeCell ref="B37:F38"/>
    <mergeCell ref="A4:A8"/>
    <mergeCell ref="B4:B8"/>
    <mergeCell ref="C4:D4"/>
    <mergeCell ref="E4:F4"/>
    <mergeCell ref="G4:H4"/>
    <mergeCell ref="C5:D7"/>
    <mergeCell ref="E5:F7"/>
    <mergeCell ref="G5:H7"/>
    <mergeCell ref="O1:S1"/>
    <mergeCell ref="I4:S4"/>
    <mergeCell ref="N5:N7"/>
    <mergeCell ref="O5:O7"/>
    <mergeCell ref="M5:M7"/>
    <mergeCell ref="AG5:AH5"/>
    <mergeCell ref="G8:H8"/>
    <mergeCell ref="I8:J8"/>
    <mergeCell ref="P5:P7"/>
    <mergeCell ref="Q5:Q7"/>
    <mergeCell ref="R5:R7"/>
    <mergeCell ref="S5:S7"/>
    <mergeCell ref="T5:T7"/>
    <mergeCell ref="U5:U7"/>
    <mergeCell ref="I5:J7"/>
    <mergeCell ref="K5:K7"/>
    <mergeCell ref="L5:L7"/>
    <mergeCell ref="V5:V7"/>
    <mergeCell ref="W5:W7"/>
    <mergeCell ref="AD5:AE5"/>
  </mergeCells>
  <phoneticPr fontId="11"/>
  <pageMargins left="0.9055118110236221" right="0.31496062992125984" top="0.55118110236220474" bottom="0.35433070866141736" header="0.31496062992125984" footer="0.31496062992125984"/>
  <pageSetup paperSize="9" scale="22" fitToHeight="0" orientation="landscape" r:id="rId1"/>
  <rowBreaks count="1" manualBreakCount="1">
    <brk id="4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2026-04-09T04:35:54Z</cp:lastPrinted>
  <dcterms:created xsi:type="dcterms:W3CDTF">2016-03-18T07:26:58Z</dcterms:created>
  <dcterms:modified xsi:type="dcterms:W3CDTF">2026-04-10T02:46:55Z</dcterms:modified>
</cp:coreProperties>
</file>