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7CAF1CB6-E347-4F42-8E45-0823A347A2F5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 s="1"/>
  <c r="E13" i="2"/>
  <c r="F13" i="2" s="1"/>
  <c r="H13" i="2"/>
  <c r="I13" i="2"/>
  <c r="J13" i="2" s="1"/>
  <c r="C11" i="2"/>
  <c r="D11" i="2" s="1"/>
  <c r="E11" i="2"/>
  <c r="F11" i="2" s="1"/>
  <c r="H11" i="2"/>
  <c r="I11" i="2"/>
  <c r="P11" i="2" s="1"/>
  <c r="C12" i="2"/>
  <c r="D12" i="2" s="1"/>
  <c r="E12" i="2"/>
  <c r="F12" i="2" s="1"/>
  <c r="H12" i="2"/>
  <c r="I12" i="2"/>
  <c r="L12" i="2" s="1"/>
  <c r="P13" i="2" l="1"/>
  <c r="O13" i="2"/>
  <c r="N13" i="2"/>
  <c r="M13" i="2"/>
  <c r="S13" i="2"/>
  <c r="L13" i="2"/>
  <c r="K13" i="2"/>
  <c r="R13" i="2"/>
  <c r="Q13" i="2"/>
  <c r="O11" i="2"/>
  <c r="N11" i="2"/>
  <c r="M11" i="2"/>
  <c r="L11" i="2"/>
  <c r="K12" i="2"/>
  <c r="K11" i="2"/>
  <c r="J12" i="2"/>
  <c r="J11" i="2"/>
  <c r="S12" i="2"/>
  <c r="R12" i="2"/>
  <c r="Q12" i="2"/>
  <c r="P12" i="2"/>
  <c r="O12" i="2"/>
  <c r="S11" i="2"/>
  <c r="R11" i="2"/>
  <c r="M12" i="2"/>
  <c r="Q11" i="2"/>
  <c r="N12" i="2"/>
</calcChain>
</file>

<file path=xl/sharedStrings.xml><?xml version="1.0" encoding="utf-8"?>
<sst xmlns="http://schemas.openxmlformats.org/spreadsheetml/2006/main" count="57" uniqueCount="55">
  <si>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</si>
  <si>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</si>
  <si>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</si>
  <si>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</si>
  <si>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</si>
  <si>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</si>
  <si>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</si>
  <si>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</si>
  <si>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</si>
  <si>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</si>
  <si>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</si>
  <si>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</si>
  <si>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</si>
  <si>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</si>
  <si>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</si>
  <si>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</si>
  <si>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</si>
  <si>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</si>
  <si>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</si>
  <si>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</si>
  <si>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</si>
  <si>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</si>
  <si>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</si>
  <si>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</si>
  <si>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</si>
  <si>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</si>
  <si>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</si>
  <si>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</si>
  <si>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</si>
  <si>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</si>
  <si>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</si>
  <si>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</si>
  <si>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</si>
  <si>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</si>
  <si>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</si>
  <si>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</si>
  <si>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</si>
  <si>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</si>
  <si>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</si>
  <si>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</si>
  <si>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</si>
  <si>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</si>
  <si>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</si>
  <si>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</si>
  <si>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</si>
  <si>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</si>
  <si>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</si>
  <si>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</si>
  <si>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NO SERVICE</t>
    <phoneticPr fontId="2"/>
  </si>
  <si>
    <t>087E</t>
    <phoneticPr fontId="9"/>
  </si>
  <si>
    <t>※ONE MISSION</t>
    <phoneticPr fontId="2"/>
  </si>
  <si>
    <t>※ONE MODERN</t>
    <phoneticPr fontId="2"/>
  </si>
  <si>
    <t>※ONE MAESTRO</t>
    <phoneticPr fontId="2"/>
  </si>
  <si>
    <t>086E</t>
    <phoneticPr fontId="9"/>
  </si>
  <si>
    <t>080E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</si>
</sst>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30" fillId="4" borderId="19" xfId="1" applyFont="1" applyFill="1" applyBorder="1" applyAlignment="1">
      <alignment horizontal="left" vertical="center" indent="1"/>
    </xf>
    <xf numFmtId="0" fontId="30" fillId="4" borderId="17" xfId="1" applyFont="1" applyFill="1" applyBorder="1" applyAlignment="1">
      <alignment horizontal="center" vertical="center"/>
    </xf>
    <xf numFmtId="177" fontId="30" fillId="4" borderId="17" xfId="1" applyNumberFormat="1" applyFont="1" applyFill="1" applyBorder="1" applyAlignment="1">
      <alignment horizontal="center" vertical="center"/>
    </xf>
    <xf numFmtId="177" fontId="30" fillId="4" borderId="18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4" fillId="3" borderId="0" xfId="1" applyFont="1" applyFill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107949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4943137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14</xdr:col>
      <xdr:colOff>608013</xdr:colOff>
      <xdr:row>16</xdr:row>
      <xdr:rowOff>414337</xdr:rowOff>
    </xdr:from>
    <xdr:to>
      <xdr:col>19</xdr:col>
      <xdr:colOff>1357313</xdr:colOff>
      <xdr:row>20</xdr:row>
      <xdr:rowOff>182655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30453013" y="14479587"/>
          <a:ext cx="13131800" cy="3324318"/>
          <a:chOff x="26860073" y="898460"/>
          <a:chExt cx="9865207" cy="4829999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898460"/>
            <a:ext cx="9865207" cy="4829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623192" y="1705670"/>
            <a:ext cx="6873979" cy="40036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zoomScale="30" zoomScaleNormal="30" zoomScaleSheetLayoutView="30" zoomScalePageLayoutView="25" workbookViewId="0">
      <selection activeCell="A10" sqref="A10:S13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10" t="s">
        <v>35</v>
      </c>
      <c r="P1" s="110"/>
      <c r="Q1" s="110"/>
      <c r="R1" s="110"/>
      <c r="S1" s="110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46142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114" t="s">
        <v>5</v>
      </c>
      <c r="B5" s="117" t="s">
        <v>0</v>
      </c>
      <c r="C5" s="117" t="s">
        <v>6</v>
      </c>
      <c r="D5" s="117"/>
      <c r="E5" s="117" t="s">
        <v>7</v>
      </c>
      <c r="F5" s="117"/>
      <c r="G5" s="117" t="s">
        <v>8</v>
      </c>
      <c r="H5" s="117"/>
      <c r="I5" s="111" t="s">
        <v>1</v>
      </c>
      <c r="J5" s="111"/>
      <c r="K5" s="111"/>
      <c r="L5" s="111"/>
      <c r="M5" s="111"/>
      <c r="N5" s="111"/>
      <c r="O5" s="111"/>
      <c r="P5" s="111"/>
      <c r="Q5" s="111"/>
      <c r="R5" s="111"/>
      <c r="S5" s="112"/>
      <c r="T5" s="19"/>
      <c r="U5" s="19"/>
      <c r="V5" s="19"/>
      <c r="W5" s="19"/>
    </row>
    <row r="6" spans="1:34" s="5" customFormat="1" ht="60.75" customHeight="1" x14ac:dyDescent="0.15">
      <c r="A6" s="115"/>
      <c r="B6" s="118"/>
      <c r="C6" s="121" t="s">
        <v>29</v>
      </c>
      <c r="D6" s="121"/>
      <c r="E6" s="120" t="s">
        <v>29</v>
      </c>
      <c r="F6" s="120"/>
      <c r="G6" s="121" t="s">
        <v>29</v>
      </c>
      <c r="H6" s="120"/>
      <c r="I6" s="92" t="s">
        <v>30</v>
      </c>
      <c r="J6" s="93"/>
      <c r="K6" s="91" t="s">
        <v>9</v>
      </c>
      <c r="L6" s="89" t="s">
        <v>28</v>
      </c>
      <c r="M6" s="89" t="s">
        <v>10</v>
      </c>
      <c r="N6" s="89" t="s">
        <v>22</v>
      </c>
      <c r="O6" s="89" t="s">
        <v>11</v>
      </c>
      <c r="P6" s="89" t="s">
        <v>24</v>
      </c>
      <c r="Q6" s="89" t="s">
        <v>25</v>
      </c>
      <c r="R6" s="89" t="s">
        <v>26</v>
      </c>
      <c r="S6" s="113" t="s">
        <v>27</v>
      </c>
      <c r="T6" s="85"/>
      <c r="U6" s="85"/>
      <c r="V6" s="85"/>
      <c r="W6" s="85"/>
      <c r="AC6" s="20"/>
      <c r="AD6" s="86"/>
      <c r="AE6" s="86"/>
      <c r="AF6" s="20"/>
      <c r="AG6" s="86"/>
      <c r="AH6" s="86"/>
    </row>
    <row r="7" spans="1:34" s="5" customFormat="1" ht="60.75" customHeight="1" x14ac:dyDescent="0.15">
      <c r="A7" s="115"/>
      <c r="B7" s="118"/>
      <c r="C7" s="121"/>
      <c r="D7" s="121"/>
      <c r="E7" s="120"/>
      <c r="F7" s="120"/>
      <c r="G7" s="120"/>
      <c r="H7" s="120"/>
      <c r="I7" s="93"/>
      <c r="J7" s="93"/>
      <c r="K7" s="91"/>
      <c r="L7" s="89"/>
      <c r="M7" s="89"/>
      <c r="N7" s="91"/>
      <c r="O7" s="89"/>
      <c r="P7" s="89"/>
      <c r="Q7" s="89"/>
      <c r="R7" s="89"/>
      <c r="S7" s="113"/>
      <c r="T7" s="85"/>
      <c r="U7" s="85"/>
      <c r="V7" s="90"/>
      <c r="W7" s="85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115"/>
      <c r="B8" s="118"/>
      <c r="C8" s="121"/>
      <c r="D8" s="121"/>
      <c r="E8" s="120"/>
      <c r="F8" s="120"/>
      <c r="G8" s="120"/>
      <c r="H8" s="120"/>
      <c r="I8" s="93"/>
      <c r="J8" s="93"/>
      <c r="K8" s="91"/>
      <c r="L8" s="89"/>
      <c r="M8" s="89"/>
      <c r="N8" s="91"/>
      <c r="O8" s="89"/>
      <c r="P8" s="89"/>
      <c r="Q8" s="89"/>
      <c r="R8" s="89"/>
      <c r="S8" s="113"/>
      <c r="T8" s="85"/>
      <c r="U8" s="85"/>
      <c r="V8" s="90"/>
      <c r="W8" s="85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116"/>
      <c r="B9" s="119"/>
      <c r="C9" s="60"/>
      <c r="D9" s="60"/>
      <c r="E9" s="61"/>
      <c r="F9" s="61"/>
      <c r="G9" s="87" t="s">
        <v>12</v>
      </c>
      <c r="H9" s="87"/>
      <c r="I9" s="88" t="s">
        <v>42</v>
      </c>
      <c r="J9" s="88"/>
      <c r="K9" s="68" t="s">
        <v>43</v>
      </c>
      <c r="L9" s="68" t="s">
        <v>13</v>
      </c>
      <c r="M9" s="68" t="s">
        <v>44</v>
      </c>
      <c r="N9" s="68" t="s">
        <v>14</v>
      </c>
      <c r="O9" s="68" t="s">
        <v>15</v>
      </c>
      <c r="P9" s="68" t="s">
        <v>16</v>
      </c>
      <c r="Q9" s="68" t="s">
        <v>45</v>
      </c>
      <c r="R9" s="68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81" t="s">
        <v>48</v>
      </c>
      <c r="B10" s="82"/>
      <c r="C10" s="83"/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4"/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50</v>
      </c>
      <c r="B11" s="54" t="s">
        <v>49</v>
      </c>
      <c r="C11" s="38">
        <f>G11-7</f>
        <v>46157</v>
      </c>
      <c r="D11" s="54" t="str">
        <f>TEXT(C11,"aaa")</f>
        <v>金</v>
      </c>
      <c r="E11" s="38">
        <f>+G11-1</f>
        <v>46163</v>
      </c>
      <c r="F11" s="38" t="str">
        <f>TEXT(E11,"aaa")</f>
        <v>木</v>
      </c>
      <c r="G11" s="38">
        <v>46164</v>
      </c>
      <c r="H11" s="38" t="str">
        <f>TEXT(G11,"aaa")</f>
        <v>金</v>
      </c>
      <c r="I11" s="38">
        <f>+G11+12</f>
        <v>46176</v>
      </c>
      <c r="J11" s="38" t="str">
        <f>TEXT(I11,"aaa")</f>
        <v>水</v>
      </c>
      <c r="K11" s="38">
        <f>+$I11+7</f>
        <v>46183</v>
      </c>
      <c r="L11" s="38">
        <f>+$I11+12</f>
        <v>46188</v>
      </c>
      <c r="M11" s="38">
        <f>+$I11+13</f>
        <v>46189</v>
      </c>
      <c r="N11" s="38">
        <f>+$I11+15</f>
        <v>46191</v>
      </c>
      <c r="O11" s="38">
        <f>+$I11+16</f>
        <v>46192</v>
      </c>
      <c r="P11" s="38">
        <f>+$I11+17</f>
        <v>46193</v>
      </c>
      <c r="Q11" s="38">
        <f>+$I11+18</f>
        <v>46194</v>
      </c>
      <c r="R11" s="38">
        <f>+$I11+20</f>
        <v>46196</v>
      </c>
      <c r="S11" s="40">
        <f>+$I11+23</f>
        <v>46199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52</v>
      </c>
      <c r="B12" s="54" t="s">
        <v>53</v>
      </c>
      <c r="C12" s="38">
        <f>G12-7</f>
        <v>46164</v>
      </c>
      <c r="D12" s="54" t="str">
        <f t="shared" ref="D12" si="0">TEXT(C12,"aaa")</f>
        <v>金</v>
      </c>
      <c r="E12" s="38">
        <f t="shared" ref="E12" si="1">+G12-1</f>
        <v>46170</v>
      </c>
      <c r="F12" s="38" t="str">
        <f t="shared" ref="F12" si="2">TEXT(E12,"aaa")</f>
        <v>木</v>
      </c>
      <c r="G12" s="38">
        <v>46171</v>
      </c>
      <c r="H12" s="38" t="str">
        <f t="shared" ref="H12" si="3">TEXT(G12,"aaa")</f>
        <v>金</v>
      </c>
      <c r="I12" s="38">
        <f t="shared" ref="I12" si="4">+G12+12</f>
        <v>46183</v>
      </c>
      <c r="J12" s="38" t="str">
        <f t="shared" ref="J12" si="5">TEXT(I12,"aaa")</f>
        <v>水</v>
      </c>
      <c r="K12" s="38">
        <f>+$I12+7</f>
        <v>46190</v>
      </c>
      <c r="L12" s="38">
        <f>+$I12+12</f>
        <v>46195</v>
      </c>
      <c r="M12" s="38">
        <f>+$I12+13</f>
        <v>46196</v>
      </c>
      <c r="N12" s="38">
        <f>+$I12+15</f>
        <v>46198</v>
      </c>
      <c r="O12" s="38">
        <f>+$I12+16</f>
        <v>46199</v>
      </c>
      <c r="P12" s="38">
        <f>+$I12+17</f>
        <v>46200</v>
      </c>
      <c r="Q12" s="38">
        <f>+$I12+18</f>
        <v>46201</v>
      </c>
      <c r="R12" s="38">
        <f>+$I12+20</f>
        <v>46203</v>
      </c>
      <c r="S12" s="40">
        <f>+$I12+23</f>
        <v>46206</v>
      </c>
      <c r="T12" s="23"/>
      <c r="U12" s="23"/>
      <c r="V12" s="23"/>
      <c r="W12" s="23"/>
      <c r="AC12" s="20"/>
      <c r="AD12" s="71"/>
      <c r="AE12" s="71"/>
      <c r="AF12" s="20"/>
      <c r="AG12" s="71"/>
      <c r="AH12" s="71"/>
    </row>
    <row r="13" spans="1:34" s="5" customFormat="1" ht="69.95" customHeight="1" x14ac:dyDescent="0.15">
      <c r="A13" s="69" t="s">
        <v>51</v>
      </c>
      <c r="B13" s="70" t="s">
        <v>54</v>
      </c>
      <c r="C13" s="65">
        <f>G13-7</f>
        <v>46171</v>
      </c>
      <c r="D13" s="70" t="str">
        <f t="shared" ref="D13" si="6">TEXT(C13,"aaa")</f>
        <v>金</v>
      </c>
      <c r="E13" s="65">
        <f t="shared" ref="E13" si="7">+G13-1</f>
        <v>46177</v>
      </c>
      <c r="F13" s="65" t="str">
        <f t="shared" ref="F13" si="8">TEXT(E13,"aaa")</f>
        <v>木</v>
      </c>
      <c r="G13" s="65">
        <v>46178</v>
      </c>
      <c r="H13" s="65" t="str">
        <f t="shared" ref="H13" si="9">TEXT(G13,"aaa")</f>
        <v>金</v>
      </c>
      <c r="I13" s="65">
        <f t="shared" ref="I13" si="10">+G13+12</f>
        <v>46190</v>
      </c>
      <c r="J13" s="65" t="str">
        <f t="shared" ref="J13" si="11">TEXT(I13,"aaa")</f>
        <v>水</v>
      </c>
      <c r="K13" s="65">
        <f>+$I13+7</f>
        <v>46197</v>
      </c>
      <c r="L13" s="65">
        <f>+$I13+12</f>
        <v>46202</v>
      </c>
      <c r="M13" s="65">
        <f>+$I13+13</f>
        <v>46203</v>
      </c>
      <c r="N13" s="65">
        <f>+$I13+15</f>
        <v>46205</v>
      </c>
      <c r="O13" s="65">
        <f>+$I13+16</f>
        <v>46206</v>
      </c>
      <c r="P13" s="65">
        <f>+$I13+17</f>
        <v>46207</v>
      </c>
      <c r="Q13" s="65">
        <f>+$I13+18</f>
        <v>46208</v>
      </c>
      <c r="R13" s="65">
        <f>+$I13+20</f>
        <v>46210</v>
      </c>
      <c r="S13" s="66">
        <f>+$I13+23</f>
        <v>46213</v>
      </c>
      <c r="T13" s="23"/>
      <c r="U13" s="23"/>
      <c r="V13" s="23"/>
      <c r="W13" s="23"/>
      <c r="AC13" s="20"/>
      <c r="AD13" s="63"/>
      <c r="AE13" s="63"/>
      <c r="AF13" s="20"/>
      <c r="AG13" s="63"/>
      <c r="AH13" s="63"/>
    </row>
    <row r="14" spans="1:34" s="5" customFormat="1" ht="69.95" customHeight="1" x14ac:dyDescent="0.15">
      <c r="T14" s="23"/>
      <c r="U14" s="23"/>
      <c r="V14" s="23"/>
      <c r="W14" s="23"/>
      <c r="AC14" s="20"/>
      <c r="AD14" s="63"/>
      <c r="AE14" s="63"/>
      <c r="AF14" s="20"/>
      <c r="AG14" s="63"/>
      <c r="AH14" s="63"/>
    </row>
    <row r="15" spans="1:34" s="5" customFormat="1" ht="69.95" customHeight="1" x14ac:dyDescent="0.15">
      <c r="T15" s="23"/>
      <c r="U15" s="23"/>
      <c r="V15" s="23"/>
      <c r="W15" s="23"/>
      <c r="AC15" s="20"/>
      <c r="AD15" s="63"/>
      <c r="AE15" s="63"/>
      <c r="AF15" s="20"/>
      <c r="AG15" s="63"/>
      <c r="AH15" s="63"/>
    </row>
    <row r="16" spans="1:34" s="5" customFormat="1" ht="69.95" customHeight="1" x14ac:dyDescent="0.15">
      <c r="T16" s="23"/>
      <c r="U16" s="23"/>
      <c r="V16" s="23"/>
      <c r="W16" s="23"/>
      <c r="AC16" s="20"/>
      <c r="AD16" s="80"/>
      <c r="AE16" s="80"/>
      <c r="AF16" s="20"/>
      <c r="AG16" s="80"/>
      <c r="AH16" s="80"/>
    </row>
    <row r="17" spans="1:34" s="5" customFormat="1" ht="69.95" customHeight="1" x14ac:dyDescent="0.15">
      <c r="A17" s="52"/>
      <c r="B17" s="47"/>
      <c r="C17" s="49"/>
      <c r="D17" s="47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64"/>
      <c r="U17" s="23"/>
      <c r="V17" s="23"/>
      <c r="W17" s="23"/>
      <c r="AC17" s="20"/>
      <c r="AD17" s="63"/>
      <c r="AE17" s="63"/>
      <c r="AF17" s="20"/>
      <c r="AG17" s="63"/>
      <c r="AH17" s="63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4"/>
      <c r="U18" s="23"/>
      <c r="V18" s="23"/>
      <c r="W18" s="23"/>
      <c r="AC18" s="20"/>
      <c r="AD18" s="67"/>
      <c r="AE18" s="67"/>
      <c r="AF18" s="20"/>
      <c r="AG18" s="67"/>
      <c r="AH18" s="67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4"/>
      <c r="U19" s="23"/>
      <c r="V19" s="23"/>
      <c r="W19" s="23"/>
      <c r="AC19" s="20"/>
      <c r="AD19" s="67"/>
      <c r="AE19" s="67"/>
      <c r="AF19" s="20"/>
      <c r="AG19" s="67"/>
      <c r="AH19" s="67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08" t="s">
        <v>32</v>
      </c>
      <c r="B44" s="108"/>
      <c r="C44" s="108"/>
      <c r="D44" s="108"/>
      <c r="E44" s="108"/>
      <c r="F44" s="108"/>
      <c r="H44" s="74" t="s">
        <v>37</v>
      </c>
      <c r="I44" s="75"/>
      <c r="J44" s="75"/>
      <c r="K44" s="75"/>
      <c r="L44" s="75"/>
      <c r="O44" s="1"/>
      <c r="P44" s="1"/>
      <c r="Q44" s="1"/>
      <c r="R44" s="1"/>
      <c r="S44" s="29"/>
    </row>
    <row r="45" spans="1:256" ht="40.5" customHeight="1" x14ac:dyDescent="0.25">
      <c r="A45" s="108"/>
      <c r="B45" s="108"/>
      <c r="C45" s="108"/>
      <c r="D45" s="108"/>
      <c r="E45" s="108"/>
      <c r="F45" s="108"/>
      <c r="H45" s="72" t="s">
        <v>36</v>
      </c>
      <c r="I45" s="73"/>
      <c r="L45" s="75"/>
      <c r="O45" s="1"/>
      <c r="P45" s="1"/>
      <c r="Q45" s="1"/>
      <c r="R45" s="1"/>
      <c r="S45" s="29"/>
    </row>
    <row r="46" spans="1:256" ht="52.5" customHeight="1" x14ac:dyDescent="0.15">
      <c r="A46" s="108"/>
      <c r="B46" s="108"/>
      <c r="C46" s="108"/>
      <c r="D46" s="108"/>
      <c r="E46" s="108"/>
      <c r="F46" s="108"/>
      <c r="H46" s="72" t="s">
        <v>38</v>
      </c>
      <c r="I46" s="73"/>
      <c r="J46" s="73"/>
      <c r="K46" s="73"/>
      <c r="L46" s="73"/>
    </row>
    <row r="47" spans="1:256" s="39" customFormat="1" ht="13.5" customHeight="1" x14ac:dyDescent="0.15">
      <c r="A47" s="108"/>
      <c r="B47" s="108"/>
      <c r="C47" s="108"/>
      <c r="D47" s="108"/>
      <c r="E47" s="108"/>
      <c r="F47" s="108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09"/>
      <c r="B48" s="109"/>
      <c r="C48" s="109"/>
      <c r="D48" s="109"/>
      <c r="E48" s="109"/>
      <c r="F48" s="109"/>
    </row>
    <row r="49" spans="1:19" s="39" customFormat="1" ht="55.5" customHeight="1" thickBot="1" x14ac:dyDescent="0.2">
      <c r="A49" s="27" t="s">
        <v>2</v>
      </c>
      <c r="B49" s="97" t="s">
        <v>20</v>
      </c>
      <c r="C49" s="98"/>
      <c r="D49" s="98"/>
      <c r="E49" s="98"/>
      <c r="F49" s="98"/>
      <c r="G49" s="98"/>
      <c r="H49" s="99"/>
      <c r="I49" s="94" t="s">
        <v>17</v>
      </c>
      <c r="J49" s="95"/>
      <c r="K49" s="95"/>
      <c r="L49" s="95"/>
      <c r="M49" s="95"/>
      <c r="N49" s="96"/>
    </row>
    <row r="50" spans="1:19" s="39" customFormat="1" ht="58.5" customHeight="1" thickTop="1" x14ac:dyDescent="0.15">
      <c r="A50" s="106" t="s">
        <v>18</v>
      </c>
      <c r="B50" s="100" t="s">
        <v>31</v>
      </c>
      <c r="C50" s="101"/>
      <c r="D50" s="101"/>
      <c r="E50" s="101"/>
      <c r="F50" s="101"/>
      <c r="G50" s="101"/>
      <c r="H50" s="102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07"/>
      <c r="B51" s="103"/>
      <c r="C51" s="104"/>
      <c r="D51" s="104"/>
      <c r="E51" s="104"/>
      <c r="F51" s="104"/>
      <c r="G51" s="104"/>
      <c r="H51" s="105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79" t="s">
        <v>39</v>
      </c>
      <c r="B52" s="76"/>
      <c r="C52" s="76"/>
      <c r="D52" s="76"/>
      <c r="E52" s="76"/>
      <c r="F52" s="76"/>
      <c r="G52" s="76"/>
      <c r="H52" s="76"/>
      <c r="I52" s="77"/>
      <c r="J52" s="31"/>
      <c r="K52" s="32"/>
      <c r="L52" s="31"/>
      <c r="M52" s="31"/>
      <c r="N52" s="78"/>
      <c r="O52" s="39"/>
      <c r="P52" s="39"/>
      <c r="Q52" s="39"/>
      <c r="R52" s="39"/>
      <c r="S52" s="39"/>
    </row>
    <row r="53" spans="1:19" ht="60" customHeight="1" x14ac:dyDescent="0.15">
      <c r="A53" s="79" t="s">
        <v>40</v>
      </c>
      <c r="B53" s="76"/>
      <c r="C53" s="76"/>
      <c r="D53" s="76"/>
      <c r="E53" s="76"/>
      <c r="F53" s="76"/>
      <c r="G53" s="76"/>
      <c r="H53" s="76"/>
      <c r="I53" s="77"/>
      <c r="J53" s="31"/>
      <c r="K53" s="32"/>
      <c r="L53" s="31"/>
      <c r="M53" s="31"/>
      <c r="N53" s="78"/>
      <c r="O53" s="39"/>
      <c r="P53" s="39"/>
      <c r="Q53" s="39"/>
      <c r="R53" s="39"/>
      <c r="S53" s="39"/>
    </row>
    <row r="54" spans="1:19" ht="60" customHeight="1" x14ac:dyDescent="0.15">
      <c r="A54" s="79" t="s">
        <v>41</v>
      </c>
      <c r="B54" s="76"/>
      <c r="C54" s="76"/>
      <c r="D54" s="76"/>
      <c r="E54" s="76"/>
      <c r="F54" s="76"/>
      <c r="G54" s="76"/>
      <c r="H54" s="76"/>
      <c r="I54" s="77"/>
      <c r="J54" s="31"/>
      <c r="K54" s="32"/>
      <c r="L54" s="31"/>
      <c r="M54" s="31"/>
      <c r="N54" s="78"/>
      <c r="O54" s="39"/>
      <c r="P54" s="39"/>
      <c r="Q54" s="39"/>
      <c r="R54" s="39"/>
      <c r="S54" s="39"/>
    </row>
  </sheetData>
  <mergeCells count="33">
    <mergeCell ref="A5:A9"/>
    <mergeCell ref="B5:B9"/>
    <mergeCell ref="C5:D5"/>
    <mergeCell ref="E5:F5"/>
    <mergeCell ref="G5:H5"/>
    <mergeCell ref="E6:F8"/>
    <mergeCell ref="G6:H8"/>
    <mergeCell ref="C6:D8"/>
    <mergeCell ref="O1:S1"/>
    <mergeCell ref="P6:P8"/>
    <mergeCell ref="I5:S5"/>
    <mergeCell ref="R6:R8"/>
    <mergeCell ref="S6:S8"/>
    <mergeCell ref="I49:N49"/>
    <mergeCell ref="B49:H49"/>
    <mergeCell ref="B50:H51"/>
    <mergeCell ref="A50:A51"/>
    <mergeCell ref="A44:F48"/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2026-04-30T07:52:14Z</cp:lastPrinted>
  <dcterms:created xsi:type="dcterms:W3CDTF">2016-03-18T07:26:58Z</dcterms:created>
  <dcterms:modified xsi:type="dcterms:W3CDTF">2026-04-30T07:52:21Z</dcterms:modified>
</cp:coreProperties>
</file>