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BB03237-D0E2-4FF3-8731-7D4607F2E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9" i="1"/>
  <c r="F7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B6" i="1"/>
  <c r="A6" i="1"/>
  <c r="N11" i="1"/>
  <c r="O11" i="1"/>
  <c r="N12" i="1"/>
  <c r="O12" i="1"/>
  <c r="N13" i="1"/>
  <c r="O13" i="1"/>
  <c r="N14" i="1"/>
  <c r="O14" i="1"/>
  <c r="N15" i="1"/>
  <c r="O15" i="1"/>
  <c r="N16" i="1"/>
  <c r="O16" i="1"/>
  <c r="O10" i="1"/>
  <c r="N10" i="1"/>
  <c r="O9" i="1"/>
  <c r="N9" i="1"/>
  <c r="O8" i="1"/>
  <c r="N8" i="1"/>
  <c r="O7" i="1"/>
  <c r="N7" i="1"/>
  <c r="O6" i="1"/>
  <c r="N6" i="1"/>
  <c r="C15" i="1"/>
  <c r="D15" i="1"/>
  <c r="E15" i="1"/>
  <c r="F15" i="1" s="1"/>
  <c r="C16" i="1"/>
  <c r="D16" i="1"/>
  <c r="E16" i="1"/>
  <c r="F16" i="1" s="1"/>
  <c r="C14" i="1"/>
  <c r="D14" i="1"/>
  <c r="E14" i="1"/>
  <c r="F14" i="1" s="1"/>
  <c r="D6" i="1"/>
  <c r="E6" i="1"/>
  <c r="D7" i="1"/>
  <c r="E7" i="1"/>
  <c r="D8" i="1"/>
  <c r="E8" i="1"/>
  <c r="F8" i="1" s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  <c r="F10" i="1" l="1"/>
  <c r="F11" i="1"/>
  <c r="F13" i="1"/>
  <c r="F6" i="1"/>
</calcChain>
</file>

<file path=xl/sharedStrings.xml><?xml version="1.0" encoding="utf-8"?>
<sst xmlns="http://schemas.openxmlformats.org/spreadsheetml/2006/main" count="56" uniqueCount="52">
  <si>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</si>
  <si>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</si>
  <si>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</si>
  <si>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</si>
  <si>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</si>
  <si>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</si>
  <si>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</si>
  <si>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</si>
  <si>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Port Kelang</t>
    <phoneticPr fontId="3"/>
  </si>
  <si>
    <t>S</t>
    <phoneticPr fontId="3"/>
  </si>
  <si>
    <t>PKG</t>
    <phoneticPr fontId="3"/>
  </si>
  <si>
    <t>Thu 12th Mar 2026/ 17:00:00 GMT+8</t>
  </si>
  <si>
    <t>Wed 18th Mar 2026</t>
  </si>
  <si>
    <t>Thu 2nd Apr 2026</t>
  </si>
  <si>
    <t>Thu 19th Mar 2026/ 17:00:00 GMT+8</t>
  </si>
  <si>
    <t>Wed 25th Mar 2026</t>
  </si>
  <si>
    <t>Thu 9th Apr 2026</t>
  </si>
  <si>
    <t>Thu 26th Mar 2026/ 17:00:00 GMT+8</t>
  </si>
  <si>
    <t>Wed 1st Apr 2026</t>
  </si>
  <si>
    <t>Thu 16th Apr 2026</t>
  </si>
  <si>
    <t>WAN HAI 372/N024</t>
  </si>
  <si>
    <t>WAN HAI 368/N034</t>
  </si>
  <si>
    <t>INTERASIA TRANSCEND/N020</t>
  </si>
  <si>
    <t>WAN HAI 370/N026</t>
  </si>
  <si>
    <t>INTERASIA TENACITY/N020</t>
  </si>
  <si>
    <t>WAN HAI 368/N035</t>
  </si>
  <si>
    <t>WAN HAI 368/N036</t>
  </si>
  <si>
    <t>WAN HAI 372/N016</t>
  </si>
  <si>
    <t>INTERASIA TRANSCEND/N009</t>
  </si>
  <si>
    <t>WAN HAI 365/N029</t>
  </si>
  <si>
    <t>WAN HAI 368/N037</t>
  </si>
  <si>
    <t>Sun 15th Mar 2026/ 17:00:00 GMT+8</t>
  </si>
  <si>
    <t>Mon 30th Mar 2026</t>
  </si>
  <si>
    <t>Sun 22nd Mar 2026/ 17:00:00 GMT+8</t>
  </si>
  <si>
    <t>Mon 6th Apr 2026</t>
  </si>
  <si>
    <t>Sun 29th Mar 2026/ 17:00:00 GMT+8</t>
  </si>
  <si>
    <t>Mon 13th Apr 2026</t>
  </si>
  <si>
    <t>Sun 5th Apr 2026/ 17:00:00 GMT+8</t>
  </si>
  <si>
    <t>Wed 8th Apr 2026</t>
  </si>
  <si>
    <t>Mon 20th Apr 2026</t>
  </si>
  <si>
    <t>Sun 12th Apr 2026/ 17:00:00 GMT+8</t>
  </si>
  <si>
    <t>Wed 15th Apr 2026</t>
  </si>
  <si>
    <t>Mon 27th Apr 2026</t>
  </si>
  <si>
    <t>Sun 19th Apr 2026/ 17:00:00 GMT+8</t>
  </si>
  <si>
    <t>Wed 22nd Apr 2026</t>
  </si>
  <si>
    <t>Mon 4th May 2026</t>
  </si>
  <si>
    <t>Sun 26th Apr 2026/ 17:00:00 GMT+8</t>
  </si>
  <si>
    <t>Wed 29th Apr 2026</t>
  </si>
  <si>
    <t>Mon 11th May 2026</t>
  </si>
  <si>
    <t>Sun 3rd May 2026/ 17:00:00 GMT+8</t>
  </si>
  <si>
    <t>Wed 6th May 2026</t>
  </si>
  <si>
    <t>Mon 18th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</si>
</sst>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4" fillId="0" borderId="17" xfId="0" applyFont="1" applyFill="1" applyBorder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1A3537FB-CDDB-47D9-8F7D-82B9416B6DD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F13" sqref="F1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43" t="s">
        <v>0</v>
      </c>
      <c r="F1" s="43"/>
      <c r="G1" s="43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46087</v>
      </c>
      <c r="G3" s="23" t="s">
        <v>9</v>
      </c>
      <c r="H3" s="10"/>
    </row>
    <row r="4" spans="1:15" s="3" customFormat="1" ht="57" customHeight="1">
      <c r="A4" s="39" t="s">
        <v>4</v>
      </c>
      <c r="B4" s="41" t="s">
        <v>6</v>
      </c>
      <c r="C4" s="41" t="s">
        <v>7</v>
      </c>
      <c r="D4" s="22" t="s">
        <v>10</v>
      </c>
      <c r="E4" s="24" t="s">
        <v>2</v>
      </c>
      <c r="F4" s="25" t="s">
        <v>1</v>
      </c>
      <c r="G4" s="13"/>
      <c r="H4" s="11"/>
    </row>
    <row r="5" spans="1:15" s="11" customFormat="1" ht="39.75" customHeight="1" thickBot="1">
      <c r="A5" s="40"/>
      <c r="B5" s="42"/>
      <c r="C5" s="42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WAN HAI 372</v>
      </c>
      <c r="B6" s="30" t="str">
        <f>O6</f>
        <v>N024</v>
      </c>
      <c r="C6" s="33" t="str">
        <f>TEXT(DATE(VALUE(RIGHT(SUBSTITUTE(J6,"/ 17:00:00 GMT+8",""), 4)), MONTH(1&amp;MID(J6, FIND(" ",J6, 5) + 1, 3)), VALUE(MID(J6, FIND(" ",J6, 1) + 1, IF(ISNUMBER(VALUE(MID(J6, 6, 1))), 2, 1)))), "MM/DD")</f>
        <v>03/12</v>
      </c>
      <c r="D6" s="33" t="str">
        <f t="shared" ref="D6:E13" si="0">TEXT(DATE(VALUE(RIGHT(SUBSTITUTE(K6,"/ 17:00:00 GMT+8",""), 4)), MONTH(1&amp;MID(K6, FIND(" ",K6, 5) + 1, 3)), VALUE(MID(K6, FIND(" ",K6, 1) + 1, IF(ISNUMBER(VALUE(MID(K6, 6, 1))), 2, 1)))), "MM/DD")</f>
        <v>03/18</v>
      </c>
      <c r="E6" s="33" t="str">
        <f t="shared" si="0"/>
        <v>04/02</v>
      </c>
      <c r="F6" s="31">
        <f>E6+3</f>
        <v>46117</v>
      </c>
      <c r="G6" s="14"/>
      <c r="J6" s="47" t="s">
        <v>11</v>
      </c>
      <c r="K6" s="47" t="s">
        <v>12</v>
      </c>
      <c r="L6" s="47" t="s">
        <v>13</v>
      </c>
      <c r="M6" s="45" t="s">
        <v>20</v>
      </c>
      <c r="N6" s="44" t="str">
        <f>LEFT(M6,FIND("/",M6)-1)</f>
        <v>WAN HAI 372</v>
      </c>
      <c r="O6" s="44" t="str">
        <f>MID(M6,FIND("/",M6)+1,LEN(M6)-FIND("/",M6))</f>
        <v>N024</v>
      </c>
    </row>
    <row r="7" spans="1:15" s="3" customFormat="1" ht="57" customHeight="1" thickBot="1">
      <c r="A7" s="27" t="str">
        <f t="shared" ref="A7:A16" si="1">N7</f>
        <v>WAN HAI 368</v>
      </c>
      <c r="B7" s="20" t="str">
        <f t="shared" ref="B7:B16" si="2">O7</f>
        <v>N034</v>
      </c>
      <c r="C7" s="34" t="str">
        <f t="shared" ref="C7:C13" si="3">TEXT(DATE(VALUE(RIGHT(SUBSTITUTE(J7,"/ 17:00:00 GMT+8",""), 4)), MONTH(1&amp;MID(J7, FIND(" ",J7, 5) + 1, 3)), VALUE(MID(J7, FIND(" ",J7, 1) + 1, IF(ISNUMBER(VALUE(MID(J7, 6, 1))), 2, 1)))), "MM/DD")</f>
        <v>03/15</v>
      </c>
      <c r="D7" s="34" t="str">
        <f t="shared" si="0"/>
        <v>03/18</v>
      </c>
      <c r="E7" s="34" t="str">
        <f t="shared" si="0"/>
        <v>03/30</v>
      </c>
      <c r="F7" s="32">
        <f>E7+3</f>
        <v>46114</v>
      </c>
      <c r="G7" s="14"/>
      <c r="J7" s="47" t="s">
        <v>31</v>
      </c>
      <c r="K7" s="47" t="s">
        <v>12</v>
      </c>
      <c r="L7" s="47" t="s">
        <v>32</v>
      </c>
      <c r="M7" s="45" t="s">
        <v>21</v>
      </c>
      <c r="N7" s="44" t="str">
        <f t="shared" ref="N7:N10" si="4">LEFT(M7,FIND("/",M7)-1)</f>
        <v>WAN HAI 368</v>
      </c>
      <c r="O7" s="44" t="str">
        <f t="shared" ref="O7:O10" si="5">MID(M7,FIND("/",M7)+1,LEN(M7)-FIND("/",M7))</f>
        <v>N034</v>
      </c>
    </row>
    <row r="8" spans="1:15" s="3" customFormat="1" ht="57" customHeight="1" thickBot="1">
      <c r="A8" s="27" t="str">
        <f t="shared" si="1"/>
        <v>INTERASIA TRANSCEND</v>
      </c>
      <c r="B8" s="20" t="str">
        <f t="shared" si="2"/>
        <v>N020</v>
      </c>
      <c r="C8" s="34" t="str">
        <f t="shared" si="3"/>
        <v>03/19</v>
      </c>
      <c r="D8" s="34" t="str">
        <f t="shared" si="0"/>
        <v>03/25</v>
      </c>
      <c r="E8" s="34" t="str">
        <f t="shared" si="0"/>
        <v>04/09</v>
      </c>
      <c r="F8" s="32">
        <f>E8+3</f>
        <v>46124</v>
      </c>
      <c r="G8" s="14"/>
      <c r="J8" s="47" t="s">
        <v>14</v>
      </c>
      <c r="K8" s="47" t="s">
        <v>15</v>
      </c>
      <c r="L8" s="47" t="s">
        <v>16</v>
      </c>
      <c r="M8" s="45" t="s">
        <v>22</v>
      </c>
      <c r="N8" s="44" t="str">
        <f t="shared" si="4"/>
        <v>INTERASIA TRANSCEND</v>
      </c>
      <c r="O8" s="44" t="str">
        <f t="shared" si="5"/>
        <v>N020</v>
      </c>
    </row>
    <row r="9" spans="1:15" s="3" customFormat="1" ht="57" customHeight="1" thickBot="1">
      <c r="A9" s="27" t="str">
        <f t="shared" si="1"/>
        <v>WAN HAI 370</v>
      </c>
      <c r="B9" s="20" t="str">
        <f t="shared" si="2"/>
        <v>N026</v>
      </c>
      <c r="C9" s="34" t="str">
        <f t="shared" si="3"/>
        <v>03/22</v>
      </c>
      <c r="D9" s="34" t="str">
        <f t="shared" si="0"/>
        <v>03/25</v>
      </c>
      <c r="E9" s="34" t="str">
        <f t="shared" si="0"/>
        <v>04/06</v>
      </c>
      <c r="F9" s="32">
        <f>E9+12</f>
        <v>46130</v>
      </c>
      <c r="G9" s="14"/>
      <c r="J9" s="47" t="s">
        <v>33</v>
      </c>
      <c r="K9" s="47" t="s">
        <v>15</v>
      </c>
      <c r="L9" s="47" t="s">
        <v>34</v>
      </c>
      <c r="M9" s="45" t="s">
        <v>23</v>
      </c>
      <c r="N9" s="44" t="str">
        <f t="shared" si="4"/>
        <v>WAN HAI 370</v>
      </c>
      <c r="O9" s="44" t="str">
        <f t="shared" si="5"/>
        <v>N026</v>
      </c>
    </row>
    <row r="10" spans="1:15" s="3" customFormat="1" ht="57" customHeight="1" thickBot="1">
      <c r="A10" s="27" t="str">
        <f t="shared" si="1"/>
        <v>INTERASIA TENACITY</v>
      </c>
      <c r="B10" s="20" t="str">
        <f t="shared" si="2"/>
        <v>N020</v>
      </c>
      <c r="C10" s="34" t="str">
        <f t="shared" si="3"/>
        <v>03/26</v>
      </c>
      <c r="D10" s="34" t="str">
        <f t="shared" si="0"/>
        <v>04/01</v>
      </c>
      <c r="E10" s="34" t="str">
        <f t="shared" si="0"/>
        <v>04/16</v>
      </c>
      <c r="F10" s="32">
        <f t="shared" ref="F9:F13" si="6">E10+3</f>
        <v>46131</v>
      </c>
      <c r="G10" s="14"/>
      <c r="J10" s="47" t="s">
        <v>17</v>
      </c>
      <c r="K10" s="47" t="s">
        <v>18</v>
      </c>
      <c r="L10" s="47" t="s">
        <v>19</v>
      </c>
      <c r="M10" s="45" t="s">
        <v>24</v>
      </c>
      <c r="N10" s="44" t="str">
        <f t="shared" si="4"/>
        <v>INTERASIA TENACITY</v>
      </c>
      <c r="O10" s="44" t="str">
        <f t="shared" si="5"/>
        <v>N020</v>
      </c>
    </row>
    <row r="11" spans="1:15" s="3" customFormat="1" ht="57" customHeight="1" thickBot="1">
      <c r="A11" s="27" t="str">
        <f t="shared" si="1"/>
        <v>WAN HAI 368</v>
      </c>
      <c r="B11" s="20" t="str">
        <f t="shared" si="2"/>
        <v>N035</v>
      </c>
      <c r="C11" s="34" t="str">
        <f t="shared" si="3"/>
        <v>03/29</v>
      </c>
      <c r="D11" s="34" t="str">
        <f t="shared" si="0"/>
        <v>04/01</v>
      </c>
      <c r="E11" s="34" t="str">
        <f t="shared" si="0"/>
        <v>04/13</v>
      </c>
      <c r="F11" s="32">
        <f t="shared" si="6"/>
        <v>46128</v>
      </c>
      <c r="G11" s="14"/>
      <c r="J11" s="47" t="s">
        <v>35</v>
      </c>
      <c r="K11" s="47" t="s">
        <v>18</v>
      </c>
      <c r="L11" s="47" t="s">
        <v>36</v>
      </c>
      <c r="M11" s="45" t="s">
        <v>25</v>
      </c>
      <c r="N11" s="44" t="str">
        <f t="shared" ref="N11:N16" si="7">LEFT(M11,FIND("/",M11)-1)</f>
        <v>WAN HAI 368</v>
      </c>
      <c r="O11" s="44" t="str">
        <f t="shared" ref="O11:O16" si="8">MID(M11,FIND("/",M11)+1,LEN(M11)-FIND("/",M11))</f>
        <v>N035</v>
      </c>
    </row>
    <row r="12" spans="1:15" s="3" customFormat="1" ht="57" customHeight="1" thickBot="1">
      <c r="A12" s="27" t="str">
        <f t="shared" si="1"/>
        <v>WAN HAI 368</v>
      </c>
      <c r="B12" s="20" t="str">
        <f t="shared" si="2"/>
        <v>N036</v>
      </c>
      <c r="C12" s="34" t="str">
        <f t="shared" si="3"/>
        <v>04/05</v>
      </c>
      <c r="D12" s="34" t="str">
        <f t="shared" si="0"/>
        <v>04/08</v>
      </c>
      <c r="E12" s="34" t="str">
        <f t="shared" si="0"/>
        <v>04/20</v>
      </c>
      <c r="F12" s="32">
        <f t="shared" si="6"/>
        <v>46135</v>
      </c>
      <c r="G12" s="14"/>
      <c r="J12" s="47" t="s">
        <v>37</v>
      </c>
      <c r="K12" s="47" t="s">
        <v>38</v>
      </c>
      <c r="L12" s="47" t="s">
        <v>39</v>
      </c>
      <c r="M12" s="45" t="s">
        <v>26</v>
      </c>
      <c r="N12" s="44" t="str">
        <f t="shared" si="7"/>
        <v>WAN HAI 368</v>
      </c>
      <c r="O12" s="44" t="str">
        <f t="shared" si="8"/>
        <v>N036</v>
      </c>
    </row>
    <row r="13" spans="1:15" s="3" customFormat="1" ht="57" customHeight="1" thickBot="1">
      <c r="A13" s="27" t="str">
        <f t="shared" si="1"/>
        <v>WAN HAI 372</v>
      </c>
      <c r="B13" s="20" t="str">
        <f t="shared" si="2"/>
        <v>N016</v>
      </c>
      <c r="C13" s="34" t="str">
        <f t="shared" si="3"/>
        <v>04/12</v>
      </c>
      <c r="D13" s="34" t="str">
        <f t="shared" si="0"/>
        <v>04/15</v>
      </c>
      <c r="E13" s="34" t="str">
        <f t="shared" si="0"/>
        <v>04/27</v>
      </c>
      <c r="F13" s="32">
        <f t="shared" si="6"/>
        <v>46142</v>
      </c>
      <c r="G13" s="14"/>
      <c r="J13" s="47" t="s">
        <v>40</v>
      </c>
      <c r="K13" s="47" t="s">
        <v>41</v>
      </c>
      <c r="L13" s="47" t="s">
        <v>42</v>
      </c>
      <c r="M13" s="45" t="s">
        <v>27</v>
      </c>
      <c r="N13" s="44" t="str">
        <f t="shared" si="7"/>
        <v>WAN HAI 372</v>
      </c>
      <c r="O13" s="44" t="str">
        <f t="shared" si="8"/>
        <v>N016</v>
      </c>
    </row>
    <row r="14" spans="1:15" s="3" customFormat="1" ht="57" customHeight="1" thickBot="1">
      <c r="A14" s="27" t="str">
        <f t="shared" si="1"/>
        <v>INTERASIA TRANSCEND</v>
      </c>
      <c r="B14" s="20" t="str">
        <f t="shared" si="2"/>
        <v>N009</v>
      </c>
      <c r="C14" s="34" t="str">
        <f t="shared" ref="C14" si="9">TEXT(DATE(VALUE(RIGHT(SUBSTITUTE(J14,"/ 17:00:00 GMT+8",""), 4)), MONTH(1&amp;MID(J14, FIND(" ",J14, 5) + 1, 3)), VALUE(MID(J14, FIND(" ",J14, 1) + 1, IF(ISNUMBER(VALUE(MID(J14, 6, 1))), 2, 1)))), "MM/DD")</f>
        <v>04/19</v>
      </c>
      <c r="D14" s="34" t="str">
        <f t="shared" ref="D14" si="10">TEXT(DATE(VALUE(RIGHT(SUBSTITUTE(K14,"/ 17:00:00 GMT+8",""), 4)), MONTH(1&amp;MID(K14, FIND(" ",K14, 5) + 1, 3)), VALUE(MID(K14, FIND(" ",K14, 1) + 1, IF(ISNUMBER(VALUE(MID(K14, 6, 1))), 2, 1)))), "MM/DD")</f>
        <v>04/22</v>
      </c>
      <c r="E14" s="34" t="str">
        <f t="shared" ref="E14" si="11">TEXT(DATE(VALUE(RIGHT(SUBSTITUTE(L14,"/ 17:00:00 GMT+8",""), 4)), MONTH(1&amp;MID(L14, FIND(" ",L14, 5) + 1, 3)), VALUE(MID(L14, FIND(" ",L14, 1) + 1, IF(ISNUMBER(VALUE(MID(L14, 6, 1))), 2, 1)))), "MM/DD")</f>
        <v>05/04</v>
      </c>
      <c r="F14" s="32">
        <f t="shared" ref="F14" si="12">E14+3</f>
        <v>46149</v>
      </c>
      <c r="G14" s="14"/>
      <c r="J14" s="47" t="s">
        <v>43</v>
      </c>
      <c r="K14" s="47" t="s">
        <v>44</v>
      </c>
      <c r="L14" s="47" t="s">
        <v>45</v>
      </c>
      <c r="M14" s="45" t="s">
        <v>28</v>
      </c>
      <c r="N14" s="44" t="str">
        <f t="shared" si="7"/>
        <v>INTERASIA TRANSCEND</v>
      </c>
      <c r="O14" s="44" t="str">
        <f t="shared" si="8"/>
        <v>N009</v>
      </c>
    </row>
    <row r="15" spans="1:15" s="3" customFormat="1" ht="57" customHeight="1" thickBot="1">
      <c r="A15" s="27" t="str">
        <f t="shared" si="1"/>
        <v>WAN HAI 365</v>
      </c>
      <c r="B15" s="20" t="str">
        <f t="shared" si="2"/>
        <v>N029</v>
      </c>
      <c r="C15" s="34" t="str">
        <f t="shared" ref="C15:C16" si="13">TEXT(DATE(VALUE(RIGHT(SUBSTITUTE(J15,"/ 17:00:00 GMT+8",""), 4)), MONTH(1&amp;MID(J15, FIND(" ",J15, 5) + 1, 3)), VALUE(MID(J15, FIND(" ",J15, 1) + 1, IF(ISNUMBER(VALUE(MID(J15, 6, 1))), 2, 1)))), "MM/DD")</f>
        <v>04/26</v>
      </c>
      <c r="D15" s="34" t="str">
        <f t="shared" ref="D15:D16" si="14">TEXT(DATE(VALUE(RIGHT(SUBSTITUTE(K15,"/ 17:00:00 GMT+8",""), 4)), MONTH(1&amp;MID(K15, FIND(" ",K15, 5) + 1, 3)), VALUE(MID(K15, FIND(" ",K15, 1) + 1, IF(ISNUMBER(VALUE(MID(K15, 6, 1))), 2, 1)))), "MM/DD")</f>
        <v>04/29</v>
      </c>
      <c r="E15" s="34" t="str">
        <f t="shared" ref="E15:E16" si="15">TEXT(DATE(VALUE(RIGHT(SUBSTITUTE(L15,"/ 17:00:00 GMT+8",""), 4)), MONTH(1&amp;MID(L15, FIND(" ",L15, 5) + 1, 3)), VALUE(MID(L15, FIND(" ",L15, 1) + 1, IF(ISNUMBER(VALUE(MID(L15, 6, 1))), 2, 1)))), "MM/DD")</f>
        <v>05/11</v>
      </c>
      <c r="F15" s="32">
        <f t="shared" ref="F15:F16" si="16">E15+3</f>
        <v>46156</v>
      </c>
      <c r="G15" s="14"/>
      <c r="J15" s="47" t="s">
        <v>46</v>
      </c>
      <c r="K15" s="47" t="s">
        <v>47</v>
      </c>
      <c r="L15" s="47" t="s">
        <v>48</v>
      </c>
      <c r="M15" s="45" t="s">
        <v>29</v>
      </c>
      <c r="N15" s="44" t="str">
        <f t="shared" si="7"/>
        <v>WAN HAI 365</v>
      </c>
      <c r="O15" s="44" t="str">
        <f t="shared" si="8"/>
        <v>N029</v>
      </c>
    </row>
    <row r="16" spans="1:15" s="3" customFormat="1" ht="57" customHeight="1" thickBot="1">
      <c r="A16" s="46" t="str">
        <f t="shared" si="1"/>
        <v>WAN HAI 368</v>
      </c>
      <c r="B16" s="48" t="str">
        <f t="shared" si="2"/>
        <v>N037</v>
      </c>
      <c r="C16" s="49" t="str">
        <f t="shared" si="13"/>
        <v>05/03</v>
      </c>
      <c r="D16" s="49" t="str">
        <f t="shared" si="14"/>
        <v>05/06</v>
      </c>
      <c r="E16" s="49" t="str">
        <f t="shared" si="15"/>
        <v>05/18</v>
      </c>
      <c r="F16" s="50">
        <f t="shared" si="16"/>
        <v>46163</v>
      </c>
      <c r="G16" s="14"/>
      <c r="J16" s="47" t="s">
        <v>49</v>
      </c>
      <c r="K16" s="47" t="s">
        <v>50</v>
      </c>
      <c r="L16" s="47" t="s">
        <v>51</v>
      </c>
      <c r="M16" s="45" t="s">
        <v>30</v>
      </c>
      <c r="N16" s="44" t="str">
        <f t="shared" si="7"/>
        <v>WAN HAI 368</v>
      </c>
      <c r="O16" s="44" t="str">
        <f t="shared" si="8"/>
        <v>N037</v>
      </c>
    </row>
    <row r="17" spans="1:12" s="3" customFormat="1" ht="57" customHeight="1">
      <c r="A17" s="36"/>
      <c r="B17" s="36"/>
      <c r="C17" s="37"/>
      <c r="D17" s="37"/>
      <c r="E17" s="37"/>
      <c r="F17" s="38"/>
      <c r="G17" s="14"/>
      <c r="J17" s="35"/>
      <c r="K17" s="35"/>
      <c r="L17" s="35"/>
    </row>
    <row r="18" spans="1:12" s="3" customFormat="1" ht="57" customHeight="1">
      <c r="A18" s="14"/>
      <c r="B18" s="14"/>
      <c r="C18" s="17"/>
      <c r="D18" s="17"/>
      <c r="E18" s="17"/>
      <c r="F18" s="17"/>
      <c r="G18" s="14"/>
    </row>
    <row r="19" spans="1:12" s="3" customFormat="1" ht="57" customHeight="1">
      <c r="A19" s="14"/>
      <c r="B19" s="14"/>
      <c r="C19" s="17"/>
      <c r="D19" s="17"/>
      <c r="E19" s="17"/>
      <c r="F19" s="17"/>
      <c r="G19" s="14"/>
    </row>
    <row r="20" spans="1:12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12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12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12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12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12" s="3" customFormat="1" ht="57" customHeight="1">
      <c r="A25" s="14"/>
      <c r="B25" s="14"/>
      <c r="D25" s="17"/>
      <c r="E25" s="17"/>
      <c r="F25" s="17"/>
      <c r="G25" s="14"/>
      <c r="H25" s="2"/>
    </row>
    <row r="26" spans="1:12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12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2026-02-17T08:24:36Z</cp:lastPrinted>
  <dcterms:created xsi:type="dcterms:W3CDTF">2023-07-06T02:11:36Z</dcterms:created>
  <dcterms:modified xsi:type="dcterms:W3CDTF">2026-03-06T05:13:25Z</dcterms:modified>
</cp:coreProperties>
</file>