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3\アジア\"/>
    </mc:Choice>
  </mc:AlternateContent>
  <xr:revisionPtr revIDLastSave="0" documentId="13_ncr:1_{6C0F8462-EDA2-4093-B670-AF485F88947D}" xr6:coauthVersionLast="47" xr6:coauthVersionMax="47" xr10:uidLastSave="{00000000-0000-0000-0000-000000000000}"/>
  <bookViews>
    <workbookView xWindow="-120" yWindow="-120" windowWidth="29040" windowHeight="15720" tabRatio="525" xr2:uid="{00000000-000D-0000-FFFF-FFFF00000000}"/>
  </bookViews>
  <sheets>
    <sheet name="Import" sheetId="7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g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Import!$A$1:$H$18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4" i="7" l="1"/>
  <c r="D14" i="7"/>
  <c r="E14" i="7"/>
  <c r="A7" i="7"/>
  <c r="B7" i="7"/>
  <c r="A8" i="7"/>
  <c r="B8" i="7"/>
  <c r="A9" i="7"/>
  <c r="B9" i="7"/>
  <c r="A10" i="7"/>
  <c r="B10" i="7"/>
  <c r="A11" i="7"/>
  <c r="B11" i="7"/>
  <c r="A12" i="7"/>
  <c r="B12" i="7"/>
  <c r="A13" i="7"/>
  <c r="B13" i="7"/>
  <c r="A14" i="7"/>
  <c r="B14" i="7"/>
  <c r="B6" i="7"/>
  <c r="A6" i="7"/>
  <c r="N11" i="7"/>
  <c r="O11" i="7"/>
  <c r="N12" i="7"/>
  <c r="O12" i="7"/>
  <c r="N13" i="7"/>
  <c r="O13" i="7"/>
  <c r="N14" i="7"/>
  <c r="O14" i="7"/>
  <c r="O10" i="7"/>
  <c r="N10" i="7"/>
  <c r="O9" i="7"/>
  <c r="N9" i="7"/>
  <c r="O8" i="7"/>
  <c r="N8" i="7"/>
  <c r="O7" i="7"/>
  <c r="N7" i="7"/>
  <c r="O6" i="7"/>
  <c r="N6" i="7"/>
  <c r="D6" i="7"/>
  <c r="E6" i="7"/>
  <c r="D7" i="7"/>
  <c r="E7" i="7"/>
  <c r="D8" i="7"/>
  <c r="E8" i="7"/>
  <c r="D9" i="7"/>
  <c r="E9" i="7"/>
  <c r="D10" i="7"/>
  <c r="E10" i="7"/>
  <c r="D11" i="7"/>
  <c r="E11" i="7"/>
  <c r="D12" i="7"/>
  <c r="E12" i="7"/>
  <c r="D13" i="7"/>
  <c r="E13" i="7"/>
  <c r="C7" i="7"/>
  <c r="C8" i="7"/>
  <c r="C9" i="7"/>
  <c r="C10" i="7"/>
  <c r="C11" i="7"/>
  <c r="C12" i="7"/>
  <c r="C13" i="7"/>
  <c r="C6" i="7"/>
</calcChain>
</file>

<file path=xl/sharedStrings.xml><?xml version="1.0" encoding="utf-8"?>
<sst xmlns="http://schemas.openxmlformats.org/spreadsheetml/2006/main" count="68" uniqueCount="63">
  <si>
    <t>VESSEL</t>
    <phoneticPr fontId="2"/>
  </si>
  <si>
    <t>E</t>
    <phoneticPr fontId="2"/>
  </si>
  <si>
    <r>
      <rPr>
        <b/>
        <sz val="28"/>
        <rFont val="Arial"/>
        <family val="2"/>
      </rPr>
      <t>VOY</t>
    </r>
    <phoneticPr fontId="2"/>
  </si>
  <si>
    <t>東京海運輸入営業所
TEL:03-6731-7722/
FAX:03-6731-7352</t>
    <phoneticPr fontId="2"/>
  </si>
  <si>
    <t xml:space="preserve">UPDATED :  </t>
  </si>
  <si>
    <t>CUT</t>
    <phoneticPr fontId="2"/>
  </si>
  <si>
    <t>MARIA C</t>
  </si>
  <si>
    <t>0035N</t>
  </si>
  <si>
    <t>XIN TIAN JIN</t>
  </si>
  <si>
    <t>081E</t>
  </si>
  <si>
    <t>NYK ISABEL</t>
  </si>
  <si>
    <t>0124N</t>
  </si>
  <si>
    <t>CALIDRIS</t>
  </si>
  <si>
    <t>0113N</t>
  </si>
  <si>
    <t>NYK MARIA</t>
  </si>
  <si>
    <t>0036N</t>
  </si>
  <si>
    <t>0125N</t>
  </si>
  <si>
    <t>-</t>
    <phoneticPr fontId="2"/>
  </si>
  <si>
    <t>　        　　　IMPORT SCHEDULE ‐ ORIGIN : MANILA</t>
    <phoneticPr fontId="2"/>
  </si>
  <si>
    <t>ETD</t>
    <phoneticPr fontId="2"/>
  </si>
  <si>
    <t>ETA</t>
    <phoneticPr fontId="2"/>
  </si>
  <si>
    <t>名古屋</t>
    <rPh sb="0" eb="3">
      <t>ナゴヤ</t>
    </rPh>
    <phoneticPr fontId="2"/>
  </si>
  <si>
    <t>神戸</t>
    <rPh sb="0" eb="2">
      <t>コウベ</t>
    </rPh>
    <phoneticPr fontId="2"/>
  </si>
  <si>
    <t>VOY</t>
    <phoneticPr fontId="2"/>
  </si>
  <si>
    <t>　        　　　IMPORT SCHEDULE ‐ ORIGIN : Port Kelang</t>
    <phoneticPr fontId="2"/>
  </si>
  <si>
    <t>PKG</t>
    <phoneticPr fontId="2"/>
  </si>
  <si>
    <t>S</t>
    <phoneticPr fontId="2"/>
  </si>
  <si>
    <t>Thu 12th Mar 2026</t>
  </si>
  <si>
    <t>Thu 19th Mar 2026</t>
  </si>
  <si>
    <t>Thu 26th Mar 2026</t>
  </si>
  <si>
    <t>Thu 2nd Apr 2026</t>
  </si>
  <si>
    <t>Thu 9th Apr 2026</t>
  </si>
  <si>
    <t>Thu 16th Apr 2026</t>
  </si>
  <si>
    <t>Mon 9th Mar 2026/ 17:00:00 GMT+8</t>
  </si>
  <si>
    <t>Mon 16th Mar 2026/ 17:00:00 GMT+8</t>
  </si>
  <si>
    <t>Mon 23rd Mar 2026/ 17:00:00 GMT+8</t>
  </si>
  <si>
    <t>Mon 6th Apr 2026/ 17:00:00 GMT+8</t>
  </si>
  <si>
    <t>Mon 13th Apr 2026/ 17:00:00 GMT+8</t>
  </si>
  <si>
    <t>Fri 3rd Apr 2026</t>
  </si>
  <si>
    <t>Fri 10th Apr 2026</t>
  </si>
  <si>
    <t>Fri 17th Apr 2026</t>
  </si>
  <si>
    <t>Fri 24th Apr 2026</t>
  </si>
  <si>
    <t>Fri 1st May 2026</t>
  </si>
  <si>
    <t>WAN HAI 365/N039</t>
  </si>
  <si>
    <t>WAN HAI 328/N062</t>
  </si>
  <si>
    <t>WAN HAI 322/N057</t>
  </si>
  <si>
    <t>WAN HAI 368/N031</t>
  </si>
  <si>
    <t>WAN HAI 372/N012</t>
  </si>
  <si>
    <t>INTERASIA TENACITY/N018</t>
  </si>
  <si>
    <t>WAN HAI 370/N011</t>
  </si>
  <si>
    <t>WAN HAI 328/N050</t>
  </si>
  <si>
    <t>WAN HAI 368/N032</t>
  </si>
  <si>
    <t>Sat 28th Mar 2026</t>
  </si>
  <si>
    <t>Mon 30th Mar 2026/ 17:00:00 GMT+8</t>
  </si>
  <si>
    <t>Mon 20th Apr 2026/ 17:00:00 GMT+8</t>
  </si>
  <si>
    <t>Thu 23rd Apr 2026</t>
  </si>
  <si>
    <t>Fri 8th May 2026</t>
  </si>
  <si>
    <t>Mon 27th Apr 2026/ 17:00:00 GMT+8</t>
  </si>
  <si>
    <t>Thu 30th Apr 2026</t>
  </si>
  <si>
    <t>Fri 15th May 2026</t>
  </si>
  <si>
    <t>Mon 4th May 2026/ 17:00:00 GMT+8</t>
  </si>
  <si>
    <t>Thu 7th May 2026</t>
  </si>
  <si>
    <t>Fri 22nd May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</si>
</sst>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8" formatCode="&quot;¥&quot;#,##0.00;[Red]&quot;¥&quot;\-#,##0.00"/>
    <numFmt numFmtId="176" formatCode="yyyy/m/d;@"/>
    <numFmt numFmtId="177" formatCode="m/d;@"/>
  </numFmts>
  <fonts count="26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color theme="1"/>
      <name val="Meiryo UI"/>
      <family val="3"/>
      <charset val="128"/>
    </font>
    <font>
      <b/>
      <sz val="30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0"/>
      <color rgb="FF000000"/>
      <name val="Arial"/>
      <family val="2"/>
    </font>
    <font>
      <u/>
      <sz val="10"/>
      <color rgb="FF0070C0"/>
      <name val="Arial"/>
      <family val="2"/>
    </font>
    <font>
      <sz val="12"/>
      <name val="ＭＳ Ｐゴシック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b/>
      <sz val="28"/>
      <name val="Arial"/>
      <family val="2"/>
    </font>
    <font>
      <b/>
      <sz val="26"/>
      <name val="Arial"/>
      <family val="2"/>
    </font>
    <font>
      <sz val="28"/>
      <name val="Arial MT"/>
    </font>
    <font>
      <sz val="28"/>
      <name val="Arial MT"/>
      <family val="2"/>
    </font>
    <font>
      <b/>
      <sz val="28"/>
      <name val="ＭＳ Ｐゴシック"/>
      <family val="3"/>
      <charset val="128"/>
    </font>
    <font>
      <sz val="11"/>
      <color theme="1"/>
      <name val="ＭＳ Ｐゴシック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23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13" fillId="0" borderId="0"/>
    <xf numFmtId="0" fontId="1" fillId="0" borderId="0">
      <alignment vertical="center"/>
    </xf>
    <xf numFmtId="0" fontId="12" fillId="0" borderId="0">
      <alignment vertical="center"/>
    </xf>
    <xf numFmtId="0" fontId="1" fillId="0" borderId="0"/>
    <xf numFmtId="0" fontId="14" fillId="0" borderId="0"/>
    <xf numFmtId="0" fontId="15" fillId="0" borderId="0"/>
    <xf numFmtId="0" fontId="16" fillId="0" borderId="0" applyNumberFormat="0" applyFill="0" applyBorder="0" applyAlignment="0" applyProtection="0"/>
    <xf numFmtId="0" fontId="15" fillId="0" borderId="0"/>
    <xf numFmtId="0" fontId="16" fillId="0" borderId="0" applyNumberFormat="0" applyFill="0" applyBorder="0" applyAlignment="0" applyProtection="0"/>
    <xf numFmtId="0" fontId="15" fillId="0" borderId="0"/>
    <xf numFmtId="0" fontId="12" fillId="0" borderId="0">
      <alignment vertical="center"/>
    </xf>
    <xf numFmtId="0" fontId="13" fillId="0" borderId="0"/>
    <xf numFmtId="0" fontId="17" fillId="0" borderId="0"/>
    <xf numFmtId="0" fontId="12" fillId="0" borderId="0" applyBorder="0"/>
    <xf numFmtId="0" fontId="25" fillId="0" borderId="0"/>
  </cellStyleXfs>
  <cellXfs count="74">
    <xf numFmtId="0" fontId="0" fillId="0" borderId="0" xfId="0">
      <alignment vertical="center"/>
    </xf>
    <xf numFmtId="0" fontId="3" fillId="2" borderId="0" xfId="1" applyFont="1" applyFill="1" applyAlignment="1">
      <alignment vertical="center"/>
    </xf>
    <xf numFmtId="0" fontId="4" fillId="0" borderId="0" xfId="1" applyFont="1" applyAlignment="1"/>
    <xf numFmtId="0" fontId="5" fillId="0" borderId="0" xfId="1" applyFont="1" applyFill="1" applyAlignment="1">
      <alignment vertical="center"/>
    </xf>
    <xf numFmtId="0" fontId="7" fillId="0" borderId="0" xfId="1" applyFont="1" applyFill="1" applyAlignment="1">
      <alignment vertical="center" wrapText="1"/>
    </xf>
    <xf numFmtId="0" fontId="6" fillId="0" borderId="0" xfId="1" applyFont="1" applyFill="1" applyAlignment="1">
      <alignment vertical="center"/>
    </xf>
    <xf numFmtId="0" fontId="7" fillId="0" borderId="0" xfId="1" applyFont="1" applyFill="1" applyAlignment="1">
      <alignment horizontal="right" vertical="center"/>
    </xf>
    <xf numFmtId="0" fontId="4" fillId="0" borderId="0" xfId="1" applyFont="1" applyFill="1" applyAlignment="1"/>
    <xf numFmtId="0" fontId="8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10" fillId="0" borderId="0" xfId="1" applyFont="1" applyFill="1" applyAlignment="1">
      <alignment vertical="center"/>
    </xf>
    <xf numFmtId="0" fontId="4" fillId="0" borderId="0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6" fillId="2" borderId="0" xfId="1" applyFont="1" applyFill="1" applyAlignment="1">
      <alignment horizontal="left" vertical="center"/>
    </xf>
    <xf numFmtId="0" fontId="23" fillId="0" borderId="2" xfId="0" applyFont="1" applyFill="1" applyBorder="1" applyAlignment="1">
      <alignment horizontal="center" vertical="center" wrapText="1"/>
    </xf>
    <xf numFmtId="0" fontId="23" fillId="0" borderId="3" xfId="0" applyFont="1" applyFill="1" applyBorder="1" applyAlignment="1">
      <alignment horizontal="center" vertical="center" wrapText="1"/>
    </xf>
    <xf numFmtId="0" fontId="22" fillId="0" borderId="4" xfId="0" applyFont="1" applyFill="1" applyBorder="1" applyAlignment="1">
      <alignment horizontal="center" vertical="center" wrapText="1"/>
    </xf>
    <xf numFmtId="0" fontId="22" fillId="0" borderId="6" xfId="0" applyFont="1" applyFill="1" applyBorder="1" applyAlignment="1">
      <alignment horizontal="center" vertical="center" wrapText="1"/>
    </xf>
    <xf numFmtId="0" fontId="23" fillId="0" borderId="7" xfId="0" applyFont="1" applyFill="1" applyBorder="1" applyAlignment="1">
      <alignment horizontal="center" vertical="center" wrapText="1"/>
    </xf>
    <xf numFmtId="0" fontId="18" fillId="0" borderId="0" xfId="1" applyFont="1" applyAlignment="1">
      <alignment horizontal="left" vertical="center"/>
    </xf>
    <xf numFmtId="176" fontId="18" fillId="0" borderId="0" xfId="1" applyNumberFormat="1" applyFont="1" applyFill="1" applyAlignment="1">
      <alignment horizontal="right" vertical="center"/>
    </xf>
    <xf numFmtId="0" fontId="23" fillId="0" borderId="0" xfId="0" applyFont="1" applyFill="1" applyBorder="1" applyAlignment="1">
      <alignment horizontal="center" vertical="center" wrapText="1"/>
    </xf>
    <xf numFmtId="177" fontId="23" fillId="0" borderId="2" xfId="0" applyNumberFormat="1" applyFont="1" applyFill="1" applyBorder="1" applyAlignment="1">
      <alignment horizontal="center" vertical="center" wrapText="1"/>
    </xf>
    <xf numFmtId="177" fontId="23" fillId="0" borderId="3" xfId="0" applyNumberFormat="1" applyFont="1" applyFill="1" applyBorder="1" applyAlignment="1">
      <alignment horizontal="center" vertical="center" wrapText="1"/>
    </xf>
    <xf numFmtId="0" fontId="20" fillId="0" borderId="0" xfId="1" applyNumberFormat="1" applyFont="1" applyFill="1" applyBorder="1" applyAlignment="1">
      <alignment horizontal="center" vertical="center" wrapText="1"/>
    </xf>
    <xf numFmtId="177" fontId="23" fillId="0" borderId="5" xfId="0" applyNumberFormat="1" applyFont="1" applyFill="1" applyBorder="1" applyAlignment="1">
      <alignment horizontal="center" vertical="center" wrapText="1"/>
    </xf>
    <xf numFmtId="177" fontId="23" fillId="0" borderId="7" xfId="0" applyNumberFormat="1" applyFont="1" applyFill="1" applyBorder="1" applyAlignment="1">
      <alignment horizontal="center" vertical="center" wrapText="1"/>
    </xf>
    <xf numFmtId="0" fontId="20" fillId="3" borderId="15" xfId="1" applyNumberFormat="1" applyFont="1" applyFill="1" applyBorder="1" applyAlignment="1">
      <alignment horizontal="center" vertical="center" wrapText="1"/>
    </xf>
    <xf numFmtId="0" fontId="22" fillId="0" borderId="17" xfId="0" applyFont="1" applyFill="1" applyBorder="1" applyAlignment="1">
      <alignment horizontal="center" vertical="center" wrapText="1"/>
    </xf>
    <xf numFmtId="0" fontId="23" fillId="0" borderId="18" xfId="0" applyFont="1" applyFill="1" applyBorder="1" applyAlignment="1">
      <alignment horizontal="center" vertical="center" wrapText="1"/>
    </xf>
    <xf numFmtId="177" fontId="23" fillId="0" borderId="18" xfId="0" applyNumberFormat="1" applyFont="1" applyFill="1" applyBorder="1" applyAlignment="1">
      <alignment horizontal="center" vertical="center" wrapText="1"/>
    </xf>
    <xf numFmtId="177" fontId="23" fillId="0" borderId="19" xfId="0" applyNumberFormat="1" applyFont="1" applyFill="1" applyBorder="1" applyAlignment="1">
      <alignment horizontal="center" vertical="center" wrapText="1"/>
    </xf>
    <xf numFmtId="0" fontId="24" fillId="3" borderId="11" xfId="1" applyNumberFormat="1" applyFont="1" applyFill="1" applyBorder="1" applyAlignment="1">
      <alignment horizontal="center" vertical="center" wrapText="1"/>
    </xf>
    <xf numFmtId="0" fontId="24" fillId="3" borderId="0" xfId="1" applyNumberFormat="1" applyFont="1" applyFill="1" applyBorder="1" applyAlignment="1">
      <alignment horizontal="center" vertical="center" wrapText="1"/>
    </xf>
    <xf numFmtId="0" fontId="20" fillId="3" borderId="0" xfId="1" applyNumberFormat="1" applyFont="1" applyFill="1" applyBorder="1" applyAlignment="1">
      <alignment horizontal="center" vertical="center" wrapText="1"/>
    </xf>
    <xf numFmtId="177" fontId="23" fillId="0" borderId="0" xfId="0" applyNumberFormat="1" applyFont="1" applyFill="1" applyBorder="1" applyAlignment="1">
      <alignment horizontal="center" vertical="center" wrapText="1"/>
    </xf>
    <xf numFmtId="0" fontId="24" fillId="0" borderId="0" xfId="1" applyNumberFormat="1" applyFont="1" applyFill="1" applyBorder="1" applyAlignment="1">
      <alignment horizontal="center" vertical="center" wrapText="1"/>
    </xf>
    <xf numFmtId="0" fontId="6" fillId="4" borderId="0" xfId="1" applyFont="1" applyFill="1" applyAlignment="1">
      <alignment horizontal="left" vertical="center"/>
    </xf>
    <xf numFmtId="0" fontId="3" fillId="4" borderId="0" xfId="1" applyFont="1" applyFill="1" applyAlignment="1">
      <alignment vertical="center"/>
    </xf>
    <xf numFmtId="0" fontId="22" fillId="0" borderId="20" xfId="0" applyFont="1" applyFill="1" applyBorder="1" applyAlignment="1">
      <alignment horizontal="center" vertical="center" wrapText="1"/>
    </xf>
    <xf numFmtId="0" fontId="22" fillId="0" borderId="23" xfId="0" applyFont="1" applyFill="1" applyBorder="1" applyAlignment="1">
      <alignment horizontal="center" vertical="center" wrapText="1"/>
    </xf>
    <xf numFmtId="0" fontId="7" fillId="2" borderId="0" xfId="1" applyFont="1" applyFill="1" applyAlignment="1">
      <alignment horizontal="center" vertical="center"/>
    </xf>
    <xf numFmtId="0" fontId="19" fillId="3" borderId="26" xfId="1" applyNumberFormat="1" applyFont="1" applyFill="1" applyBorder="1" applyAlignment="1">
      <alignment horizontal="center" vertical="center" wrapText="1"/>
    </xf>
    <xf numFmtId="0" fontId="19" fillId="3" borderId="11" xfId="1" applyNumberFormat="1" applyFont="1" applyFill="1" applyBorder="1" applyAlignment="1">
      <alignment horizontal="center" vertical="center" wrapText="1"/>
    </xf>
    <xf numFmtId="0" fontId="19" fillId="3" borderId="29" xfId="1" applyNumberFormat="1" applyFont="1" applyFill="1" applyBorder="1" applyAlignment="1">
      <alignment horizontal="center" vertical="center" wrapText="1"/>
    </xf>
    <xf numFmtId="0" fontId="19" fillId="3" borderId="30" xfId="1" applyNumberFormat="1" applyFont="1" applyFill="1" applyBorder="1" applyAlignment="1">
      <alignment horizontal="center" vertical="center" wrapText="1"/>
    </xf>
    <xf numFmtId="14" fontId="18" fillId="0" borderId="0" xfId="1" applyNumberFormat="1" applyFont="1" applyAlignment="1">
      <alignment vertical="center"/>
    </xf>
    <xf numFmtId="176" fontId="18" fillId="0" borderId="0" xfId="1" applyNumberFormat="1" applyFont="1" applyFill="1" applyAlignment="1">
      <alignment horizontal="left" vertical="center"/>
    </xf>
    <xf numFmtId="56" fontId="23" fillId="0" borderId="21" xfId="0" applyNumberFormat="1" applyFont="1" applyFill="1" applyBorder="1" applyAlignment="1">
      <alignment horizontal="center" vertical="center" wrapText="1"/>
    </xf>
    <xf numFmtId="177" fontId="23" fillId="0" borderId="21" xfId="0" applyNumberFormat="1" applyFont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 wrapText="1"/>
    </xf>
    <xf numFmtId="177" fontId="23" fillId="0" borderId="22" xfId="0" applyNumberFormat="1" applyFont="1" applyBorder="1" applyAlignment="1">
      <alignment horizontal="center" vertical="center" wrapText="1"/>
    </xf>
    <xf numFmtId="177" fontId="23" fillId="0" borderId="24" xfId="0" applyNumberFormat="1" applyFont="1" applyBorder="1" applyAlignment="1">
      <alignment horizontal="center" vertical="center" wrapText="1"/>
    </xf>
    <xf numFmtId="177" fontId="23" fillId="0" borderId="25" xfId="0" applyNumberFormat="1" applyFont="1" applyBorder="1" applyAlignment="1">
      <alignment horizontal="center" vertical="center" wrapText="1"/>
    </xf>
    <xf numFmtId="0" fontId="7" fillId="4" borderId="0" xfId="1" applyFont="1" applyFill="1" applyAlignment="1">
      <alignment horizontal="center" vertical="center" wrapText="1"/>
    </xf>
    <xf numFmtId="0" fontId="11" fillId="3" borderId="1" xfId="1" applyNumberFormat="1" applyFont="1" applyFill="1" applyBorder="1" applyAlignment="1">
      <alignment horizontal="center" vertical="center" wrapText="1"/>
    </xf>
    <xf numFmtId="0" fontId="11" fillId="3" borderId="8" xfId="1" applyNumberFormat="1" applyFont="1" applyFill="1" applyBorder="1" applyAlignment="1">
      <alignment horizontal="center" vertical="center" wrapText="1"/>
    </xf>
    <xf numFmtId="0" fontId="19" fillId="3" borderId="12" xfId="1" applyNumberFormat="1" applyFont="1" applyFill="1" applyBorder="1" applyAlignment="1">
      <alignment horizontal="center" vertical="center" wrapText="1"/>
    </xf>
    <xf numFmtId="0" fontId="19" fillId="3" borderId="13" xfId="1" applyNumberFormat="1" applyFont="1" applyFill="1" applyBorder="1" applyAlignment="1">
      <alignment horizontal="center" vertical="center" wrapText="1"/>
    </xf>
    <xf numFmtId="0" fontId="20" fillId="3" borderId="9" xfId="1" applyNumberFormat="1" applyFont="1" applyFill="1" applyBorder="1" applyAlignment="1">
      <alignment horizontal="center" vertical="center" wrapText="1"/>
    </xf>
    <xf numFmtId="0" fontId="20" fillId="3" borderId="10" xfId="1" applyNumberFormat="1" applyFont="1" applyFill="1" applyBorder="1" applyAlignment="1">
      <alignment horizontal="center" vertical="center" wrapText="1"/>
    </xf>
    <xf numFmtId="0" fontId="21" fillId="3" borderId="16" xfId="1" applyNumberFormat="1" applyFont="1" applyFill="1" applyBorder="1" applyAlignment="1">
      <alignment horizontal="center" vertical="center" wrapText="1"/>
    </xf>
    <xf numFmtId="0" fontId="21" fillId="3" borderId="14" xfId="1" applyNumberFormat="1" applyFont="1" applyFill="1" applyBorder="1" applyAlignment="1">
      <alignment horizontal="center" vertical="center" wrapText="1"/>
    </xf>
    <xf numFmtId="0" fontId="19" fillId="3" borderId="1" xfId="1" applyNumberFormat="1" applyFont="1" applyFill="1" applyBorder="1" applyAlignment="1">
      <alignment horizontal="center" vertical="center" wrapText="1"/>
    </xf>
    <xf numFmtId="0" fontId="19" fillId="3" borderId="27" xfId="1" applyNumberFormat="1" applyFont="1" applyFill="1" applyBorder="1" applyAlignment="1">
      <alignment horizontal="center" vertical="center" wrapText="1"/>
    </xf>
    <xf numFmtId="0" fontId="19" fillId="3" borderId="28" xfId="1" applyNumberFormat="1" applyFont="1" applyFill="1" applyBorder="1" applyAlignment="1">
      <alignment horizontal="center" vertical="center" wrapText="1"/>
    </xf>
    <xf numFmtId="0" fontId="22" fillId="0" borderId="31" xfId="0" applyFont="1" applyBorder="1" applyAlignment="1">
      <alignment horizontal="center" vertical="center" wrapText="1"/>
    </xf>
    <xf numFmtId="0" fontId="25" fillId="0" borderId="0" xfId="22" applyAlignment="1">
      <alignment horizontal="center" wrapText="1"/>
    </xf>
    <xf numFmtId="56" fontId="23" fillId="0" borderId="24" xfId="0" applyNumberFormat="1" applyFont="1" applyFill="1" applyBorder="1" applyAlignment="1">
      <alignment horizontal="center" vertical="center" wrapText="1"/>
    </xf>
    <xf numFmtId="0" fontId="25" fillId="0" borderId="0" xfId="22" applyAlignment="1">
      <alignment horizontal="center" wrapText="1"/>
    </xf>
    <xf numFmtId="0" fontId="22" fillId="0" borderId="32" xfId="0" applyFont="1" applyFill="1" applyBorder="1" applyAlignment="1">
      <alignment horizontal="center" vertical="center" wrapText="1"/>
    </xf>
    <xf numFmtId="56" fontId="23" fillId="0" borderId="33" xfId="0" applyNumberFormat="1" applyFont="1" applyFill="1" applyBorder="1" applyAlignment="1">
      <alignment horizontal="center" vertical="center" wrapText="1"/>
    </xf>
    <xf numFmtId="177" fontId="23" fillId="0" borderId="33" xfId="0" applyNumberFormat="1" applyFont="1" applyBorder="1" applyAlignment="1">
      <alignment horizontal="center" vertical="center" wrapText="1"/>
    </xf>
    <xf numFmtId="177" fontId="23" fillId="0" borderId="34" xfId="0" applyNumberFormat="1" applyFont="1" applyBorder="1" applyAlignment="1">
      <alignment horizontal="center" vertical="center" wrapText="1"/>
    </xf>
  </cellXfs>
  <cellStyles count="23">
    <cellStyle name="Normal 2" xfId="8" xr:uid="{00000000-0005-0000-0000-000000000000}"/>
    <cellStyle name="スタイル 1" xfId="19" xr:uid="{00000000-0005-0000-0000-000001000000}"/>
    <cellStyle name="ハイパーリンク" xfId="14" builtinId="8" customBuiltin="1"/>
    <cellStyle name="標準" xfId="0" builtinId="0"/>
    <cellStyle name="標準 2" xfId="1" xr:uid="{00000000-0005-0000-0000-000004000000}"/>
    <cellStyle name="標準 2 2" xfId="9" xr:uid="{00000000-0005-0000-0000-000005000000}"/>
    <cellStyle name="標準 2 2 2" xfId="15" xr:uid="{00000000-0005-0000-0000-000006000000}"/>
    <cellStyle name="標準 2 3" xfId="12" xr:uid="{00000000-0005-0000-0000-000007000000}"/>
    <cellStyle name="標準 2 3 2" xfId="17" xr:uid="{00000000-0005-0000-0000-000008000000}"/>
    <cellStyle name="標準 3" xfId="10" xr:uid="{00000000-0005-0000-0000-000009000000}"/>
    <cellStyle name="標準 3 2" xfId="11" xr:uid="{00000000-0005-0000-0000-00000A000000}"/>
    <cellStyle name="標準 4" xfId="13" xr:uid="{00000000-0005-0000-0000-00000B000000}"/>
    <cellStyle name="標準 4 2" xfId="18" xr:uid="{00000000-0005-0000-0000-00000C000000}"/>
    <cellStyle name="標準 5" xfId="21" xr:uid="{00000000-0005-0000-0000-00000D000000}"/>
    <cellStyle name="標準 6" xfId="22" xr:uid="{DDCCA1BD-5C3F-498B-B75B-F6EC87361EC3}"/>
    <cellStyle name="標準_Sheet1" xfId="2" xr:uid="{00000000-0005-0000-0000-00000E000000}"/>
    <cellStyle name="表示済みのハイパーリンク" xfId="16" builtinId="9" customBuiltin="1"/>
    <cellStyle name="未定義" xfId="20" xr:uid="{00000000-0005-0000-0000-000010000000}"/>
    <cellStyle name="콤마 [0]_HMMREQ~1" xfId="3" xr:uid="{00000000-0005-0000-0000-000011000000}"/>
    <cellStyle name="콤마_HMMREQ~1" xfId="4" xr:uid="{00000000-0005-0000-0000-000012000000}"/>
    <cellStyle name="통화 [0]_HMMREQ~1" xfId="5" xr:uid="{00000000-0005-0000-0000-000013000000}"/>
    <cellStyle name="통화_HMMREQ~1" xfId="6" xr:uid="{00000000-0005-0000-0000-000014000000}"/>
    <cellStyle name="표준_HMMREQ~1" xfId="7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27</xdr:row>
      <xdr:rowOff>186114</xdr:rowOff>
    </xdr:from>
    <xdr:ext cx="2525419" cy="558102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9922668" y="176740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1754196</xdr:colOff>
      <xdr:row>1</xdr:row>
      <xdr:rowOff>76200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7800"/>
        </a:xfrm>
        <a:prstGeom prst="rect">
          <a:avLst/>
        </a:prstGeom>
      </xdr:spPr>
    </xdr:pic>
    <xdr:clientData/>
  </xdr:twoCellAnchor>
  <xdr:twoCellAnchor>
    <xdr:from>
      <xdr:col>0</xdr:col>
      <xdr:colOff>119063</xdr:colOff>
      <xdr:row>1</xdr:row>
      <xdr:rowOff>566203</xdr:rowOff>
    </xdr:from>
    <xdr:to>
      <xdr:col>2</xdr:col>
      <xdr:colOff>95250</xdr:colOff>
      <xdr:row>2</xdr:row>
      <xdr:rowOff>798370</xdr:rowOff>
    </xdr:to>
    <xdr:sp macro="" textlink="">
      <xdr:nvSpPr>
        <xdr:cNvPr id="19" name="角丸四角形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119063" y="1899703"/>
          <a:ext cx="7477125" cy="851292"/>
        </a:xfrm>
        <a:prstGeom prst="roundRect">
          <a:avLst/>
        </a:prstGeom>
        <a:solidFill>
          <a:schemeClr val="accent6">
            <a:lumMod val="60000"/>
            <a:lumOff val="4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Port Kelang, Malaysia </a:t>
          </a:r>
          <a:endParaRPr kumimoji="1" lang="ja-JP" altLang="en-US" sz="3200" b="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1</xdr:col>
      <xdr:colOff>550068</xdr:colOff>
      <xdr:row>44</xdr:row>
      <xdr:rowOff>0</xdr:rowOff>
    </xdr:from>
    <xdr:ext cx="2525419" cy="558102"/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10138568" y="163786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738191</xdr:colOff>
      <xdr:row>14</xdr:row>
      <xdr:rowOff>619125</xdr:rowOff>
    </xdr:from>
    <xdr:to>
      <xdr:col>5</xdr:col>
      <xdr:colOff>1619252</xdr:colOff>
      <xdr:row>17</xdr:row>
      <xdr:rowOff>300040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738191" y="11477625"/>
          <a:ext cx="16168686" cy="1824040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absolute">
    <xdr:from>
      <xdr:col>37</xdr:col>
      <xdr:colOff>33829</xdr:colOff>
      <xdr:row>178</xdr:row>
      <xdr:rowOff>3175</xdr:rowOff>
    </xdr:from>
    <xdr:to>
      <xdr:col>49</xdr:col>
      <xdr:colOff>299489</xdr:colOff>
      <xdr:row>224</xdr:row>
      <xdr:rowOff>134938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34283650" y="55324375"/>
          <a:ext cx="8496300" cy="8042275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</a:t>
          </a:r>
          <a:r>
            <a:rPr kumimoji="1" lang="en-US" altLang="ja-JP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oneCellAnchor>
    <xdr:from>
      <xdr:col>0</xdr:col>
      <xdr:colOff>0</xdr:colOff>
      <xdr:row>25</xdr:row>
      <xdr:rowOff>0</xdr:rowOff>
    </xdr:from>
    <xdr:ext cx="1754196" cy="1428750"/>
    <xdr:pic>
      <xdr:nvPicPr>
        <xdr:cNvPr id="18" name="図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28750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26</xdr:row>
      <xdr:rowOff>613828</xdr:rowOff>
    </xdr:from>
    <xdr:to>
      <xdr:col>1</xdr:col>
      <xdr:colOff>1595437</xdr:colOff>
      <xdr:row>27</xdr:row>
      <xdr:rowOff>845995</xdr:rowOff>
    </xdr:to>
    <xdr:sp macro="" textlink="">
      <xdr:nvSpPr>
        <xdr:cNvPr id="20" name="角丸四角形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0" y="1966378"/>
          <a:ext cx="7748587" cy="841767"/>
        </a:xfrm>
        <a:prstGeom prst="round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 </a:t>
          </a:r>
          <a:r>
            <a:rPr kumimoji="1" lang="en-US" altLang="ja-JP" sz="32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Manila, Philippines</a:t>
          </a:r>
        </a:p>
      </xdr:txBody>
    </xdr:sp>
    <xdr:clientData/>
  </xdr:twoCellAnchor>
  <xdr:oneCellAnchor>
    <xdr:from>
      <xdr:col>0</xdr:col>
      <xdr:colOff>0</xdr:colOff>
      <xdr:row>25</xdr:row>
      <xdr:rowOff>0</xdr:rowOff>
    </xdr:from>
    <xdr:ext cx="1754196" cy="1441450"/>
    <xdr:pic>
      <xdr:nvPicPr>
        <xdr:cNvPr id="21" name="図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25</xdr:row>
      <xdr:rowOff>0</xdr:rowOff>
    </xdr:from>
    <xdr:ext cx="1754196" cy="1441450"/>
    <xdr:pic>
      <xdr:nvPicPr>
        <xdr:cNvPr id="22" name="図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128588</xdr:colOff>
      <xdr:row>27</xdr:row>
      <xdr:rowOff>604838</xdr:rowOff>
    </xdr:from>
    <xdr:to>
      <xdr:col>16</xdr:col>
      <xdr:colOff>447676</xdr:colOff>
      <xdr:row>31</xdr:row>
      <xdr:rowOff>8573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28588" y="21393151"/>
          <a:ext cx="19607213" cy="1999297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</sheetPr>
  <dimension ref="A1:S44"/>
  <sheetViews>
    <sheetView tabSelected="1" view="pageBreakPreview" zoomScale="40" zoomScaleNormal="25" zoomScaleSheetLayoutView="40" zoomScalePageLayoutView="10" workbookViewId="0">
      <selection activeCell="G15" sqref="G15"/>
    </sheetView>
  </sheetViews>
  <sheetFormatPr defaultRowHeight="13.5"/>
  <cols>
    <col min="1" max="1" width="67.25" customWidth="1"/>
    <col min="2" max="2" width="31.125" customWidth="1"/>
    <col min="3" max="3" width="26.625" customWidth="1"/>
    <col min="4" max="4" width="43.75" customWidth="1"/>
    <col min="5" max="5" width="31.875" customWidth="1"/>
    <col min="6" max="6" width="22.125" customWidth="1"/>
    <col min="7" max="7" width="6.75" customWidth="1"/>
    <col min="8" max="8" width="10.125" customWidth="1"/>
    <col min="9" max="15" width="34.875" hidden="1" customWidth="1"/>
    <col min="16" max="16" width="13.375" customWidth="1"/>
    <col min="17" max="17" width="15.875" customWidth="1"/>
  </cols>
  <sheetData>
    <row r="1" spans="1:19" s="2" customFormat="1" ht="106.15" customHeight="1">
      <c r="A1" s="37" t="s">
        <v>24</v>
      </c>
      <c r="B1" s="38"/>
      <c r="C1" s="38"/>
      <c r="D1" s="38"/>
      <c r="E1" s="38"/>
      <c r="F1" s="54" t="s">
        <v>3</v>
      </c>
      <c r="G1" s="54"/>
      <c r="H1" s="54"/>
      <c r="I1" s="1"/>
      <c r="J1" s="9"/>
      <c r="K1" s="9"/>
      <c r="O1" s="4"/>
      <c r="P1" s="4"/>
      <c r="Q1" s="4"/>
      <c r="R1" s="4"/>
      <c r="S1" s="4"/>
    </row>
    <row r="2" spans="1:19" s="7" customFormat="1" ht="48.75" customHeight="1">
      <c r="A2" s="5"/>
      <c r="B2" s="5"/>
      <c r="C2" s="5"/>
      <c r="D2" s="5"/>
      <c r="E2" s="5"/>
      <c r="F2" s="5"/>
      <c r="G2" s="5"/>
      <c r="H2" s="5"/>
      <c r="I2" s="5"/>
      <c r="J2" s="2"/>
      <c r="K2" s="2"/>
      <c r="L2" s="2"/>
      <c r="M2" s="2"/>
      <c r="N2" s="2"/>
      <c r="O2" s="5"/>
      <c r="P2" s="5"/>
      <c r="Q2" s="5"/>
      <c r="R2" s="5"/>
      <c r="S2" s="6"/>
    </row>
    <row r="3" spans="1:19" s="2" customFormat="1" ht="72" customHeight="1" thickBot="1">
      <c r="A3" s="8"/>
      <c r="B3" s="9"/>
      <c r="C3" s="9"/>
      <c r="D3" s="9"/>
      <c r="E3" s="46">
        <v>46087</v>
      </c>
      <c r="F3" s="47" t="s">
        <v>26</v>
      </c>
      <c r="G3" s="19"/>
      <c r="I3" s="9"/>
      <c r="J3" s="3"/>
      <c r="K3" s="3"/>
      <c r="L3" s="3"/>
      <c r="M3" s="3"/>
      <c r="N3" s="3"/>
    </row>
    <row r="4" spans="1:19" s="2" customFormat="1" ht="87" customHeight="1">
      <c r="A4" s="63" t="s">
        <v>0</v>
      </c>
      <c r="B4" s="57" t="s">
        <v>23</v>
      </c>
      <c r="C4" s="57" t="s">
        <v>5</v>
      </c>
      <c r="D4" s="42" t="s">
        <v>25</v>
      </c>
      <c r="E4" s="43" t="s">
        <v>21</v>
      </c>
      <c r="F4" s="36"/>
      <c r="G4" s="3"/>
      <c r="J4" s="3"/>
      <c r="K4" s="3"/>
      <c r="L4" s="3"/>
      <c r="M4" s="3"/>
      <c r="N4" s="3"/>
    </row>
    <row r="5" spans="1:19" s="2" customFormat="1" ht="38.25" customHeight="1" thickBot="1">
      <c r="A5" s="64"/>
      <c r="B5" s="65"/>
      <c r="C5" s="65"/>
      <c r="D5" s="44" t="s">
        <v>19</v>
      </c>
      <c r="E5" s="45" t="s">
        <v>20</v>
      </c>
      <c r="F5" s="24"/>
      <c r="G5" s="3"/>
      <c r="J5" s="3"/>
      <c r="K5" s="3"/>
      <c r="L5" s="3"/>
      <c r="M5" s="3"/>
      <c r="N5" s="3"/>
    </row>
    <row r="6" spans="1:19" s="3" customFormat="1" ht="57" customHeight="1" thickBot="1">
      <c r="A6" s="39" t="str">
        <f>N6</f>
        <v>WAN HAI 365</v>
      </c>
      <c r="B6" s="48" t="str">
        <f>O6</f>
        <v>N039</v>
      </c>
      <c r="C6" s="49" t="str">
        <f>TEXT(DATE(VALUE(RIGHT(SUBSTITUTE(J6,"/ 17:00:00 GMT+8",""), 4)), MONTH(1&amp;MID(J6, FIND(" ",J6, 5) + 1, 3)), VALUE(MID(J6, FIND(" ",J6, 1) + 1, IF(ISNUMBER(VALUE(MID(J6, 6, 1))), 2, 1)))), "MM/DD")</f>
        <v>03/09</v>
      </c>
      <c r="D6" s="49" t="str">
        <f t="shared" ref="D6:E13" si="0">TEXT(DATE(VALUE(RIGHT(SUBSTITUTE(K6,"/ 17:00:00 GMT+8",""), 4)), MONTH(1&amp;MID(K6, FIND(" ",K6, 5) + 1, 3)), VALUE(MID(K6, FIND(" ",K6, 1) + 1, IF(ISNUMBER(VALUE(MID(K6, 6, 1))), 2, 1)))), "MM/DD")</f>
        <v>03/12</v>
      </c>
      <c r="E6" s="51" t="str">
        <f t="shared" si="0"/>
        <v>03/28</v>
      </c>
      <c r="F6" s="35"/>
      <c r="J6" s="69" t="s">
        <v>33</v>
      </c>
      <c r="K6" s="69" t="s">
        <v>27</v>
      </c>
      <c r="L6" s="69" t="s">
        <v>52</v>
      </c>
      <c r="M6" s="67" t="s">
        <v>43</v>
      </c>
      <c r="N6" s="66" t="str">
        <f>LEFT(M6,FIND("/",M6)-1)</f>
        <v>WAN HAI 365</v>
      </c>
      <c r="O6" s="66" t="str">
        <f>MID(M6,FIND("/",M6)+1,LEN(M6)-FIND("/",M6))</f>
        <v>N039</v>
      </c>
    </row>
    <row r="7" spans="1:19" s="3" customFormat="1" ht="57" customHeight="1" thickBot="1">
      <c r="A7" s="40" t="str">
        <f t="shared" ref="A7:A14" si="1">N7</f>
        <v>WAN HAI 328</v>
      </c>
      <c r="B7" s="68" t="str">
        <f t="shared" ref="B7:B14" si="2">O7</f>
        <v>N062</v>
      </c>
      <c r="C7" s="52" t="str">
        <f t="shared" ref="C7:C13" si="3">TEXT(DATE(VALUE(RIGHT(SUBSTITUTE(J7,"/ 17:00:00 GMT+8",""), 4)), MONTH(1&amp;MID(J7, FIND(" ",J7, 5) + 1, 3)), VALUE(MID(J7, FIND(" ",J7, 1) + 1, IF(ISNUMBER(VALUE(MID(J7, 6, 1))), 2, 1)))), "MM/DD")</f>
        <v>03/16</v>
      </c>
      <c r="D7" s="52" t="str">
        <f t="shared" si="0"/>
        <v>03/19</v>
      </c>
      <c r="E7" s="53" t="str">
        <f t="shared" si="0"/>
        <v>04/03</v>
      </c>
      <c r="F7" s="35"/>
      <c r="J7" s="69" t="s">
        <v>34</v>
      </c>
      <c r="K7" s="69" t="s">
        <v>28</v>
      </c>
      <c r="L7" s="69" t="s">
        <v>38</v>
      </c>
      <c r="M7" s="67" t="s">
        <v>44</v>
      </c>
      <c r="N7" s="66" t="str">
        <f t="shared" ref="N7:N10" si="4">LEFT(M7,FIND("/",M7)-1)</f>
        <v>WAN HAI 328</v>
      </c>
      <c r="O7" s="66" t="str">
        <f t="shared" ref="O7:O10" si="5">MID(M7,FIND("/",M7)+1,LEN(M7)-FIND("/",M7))</f>
        <v>N062</v>
      </c>
    </row>
    <row r="8" spans="1:19" s="3" customFormat="1" ht="57" customHeight="1" thickBot="1">
      <c r="A8" s="40" t="str">
        <f t="shared" si="1"/>
        <v>WAN HAI 322</v>
      </c>
      <c r="B8" s="68" t="str">
        <f t="shared" si="2"/>
        <v>N057</v>
      </c>
      <c r="C8" s="52" t="str">
        <f t="shared" si="3"/>
        <v>03/23</v>
      </c>
      <c r="D8" s="52" t="str">
        <f t="shared" si="0"/>
        <v>03/26</v>
      </c>
      <c r="E8" s="53" t="str">
        <f t="shared" si="0"/>
        <v>04/10</v>
      </c>
      <c r="F8" s="35"/>
      <c r="J8" s="69" t="s">
        <v>35</v>
      </c>
      <c r="K8" s="69" t="s">
        <v>29</v>
      </c>
      <c r="L8" s="69" t="s">
        <v>39</v>
      </c>
      <c r="M8" s="67" t="s">
        <v>45</v>
      </c>
      <c r="N8" s="66" t="str">
        <f t="shared" si="4"/>
        <v>WAN HAI 322</v>
      </c>
      <c r="O8" s="66" t="str">
        <f t="shared" si="5"/>
        <v>N057</v>
      </c>
    </row>
    <row r="9" spans="1:19" s="3" customFormat="1" ht="57" customHeight="1" thickBot="1">
      <c r="A9" s="40" t="str">
        <f t="shared" si="1"/>
        <v>WAN HAI 368</v>
      </c>
      <c r="B9" s="68" t="str">
        <f t="shared" si="2"/>
        <v>N031</v>
      </c>
      <c r="C9" s="52" t="str">
        <f t="shared" si="3"/>
        <v>03/30</v>
      </c>
      <c r="D9" s="52" t="str">
        <f t="shared" si="0"/>
        <v>04/02</v>
      </c>
      <c r="E9" s="53" t="str">
        <f t="shared" si="0"/>
        <v>04/17</v>
      </c>
      <c r="F9" s="35"/>
      <c r="J9" s="69" t="s">
        <v>53</v>
      </c>
      <c r="K9" s="69" t="s">
        <v>30</v>
      </c>
      <c r="L9" s="69" t="s">
        <v>40</v>
      </c>
      <c r="M9" s="67" t="s">
        <v>46</v>
      </c>
      <c r="N9" s="66" t="str">
        <f t="shared" si="4"/>
        <v>WAN HAI 368</v>
      </c>
      <c r="O9" s="66" t="str">
        <f t="shared" si="5"/>
        <v>N031</v>
      </c>
    </row>
    <row r="10" spans="1:19" s="3" customFormat="1" ht="57" customHeight="1" thickBot="1">
      <c r="A10" s="40" t="str">
        <f t="shared" si="1"/>
        <v>WAN HAI 372</v>
      </c>
      <c r="B10" s="68" t="str">
        <f t="shared" si="2"/>
        <v>N012</v>
      </c>
      <c r="C10" s="52" t="str">
        <f t="shared" si="3"/>
        <v>04/06</v>
      </c>
      <c r="D10" s="52" t="str">
        <f t="shared" si="0"/>
        <v>04/09</v>
      </c>
      <c r="E10" s="53" t="str">
        <f t="shared" si="0"/>
        <v>04/24</v>
      </c>
      <c r="F10" s="35"/>
      <c r="J10" s="69" t="s">
        <v>36</v>
      </c>
      <c r="K10" s="69" t="s">
        <v>31</v>
      </c>
      <c r="L10" s="69" t="s">
        <v>41</v>
      </c>
      <c r="M10" s="67" t="s">
        <v>47</v>
      </c>
      <c r="N10" s="66" t="str">
        <f t="shared" si="4"/>
        <v>WAN HAI 372</v>
      </c>
      <c r="O10" s="66" t="str">
        <f t="shared" si="5"/>
        <v>N012</v>
      </c>
    </row>
    <row r="11" spans="1:19" s="3" customFormat="1" ht="57" customHeight="1" thickBot="1">
      <c r="A11" s="40" t="str">
        <f t="shared" si="1"/>
        <v>INTERASIA TENACITY</v>
      </c>
      <c r="B11" s="68" t="str">
        <f t="shared" si="2"/>
        <v>N018</v>
      </c>
      <c r="C11" s="52" t="str">
        <f t="shared" si="3"/>
        <v>04/13</v>
      </c>
      <c r="D11" s="52" t="str">
        <f t="shared" si="0"/>
        <v>04/16</v>
      </c>
      <c r="E11" s="53" t="str">
        <f t="shared" si="0"/>
        <v>05/01</v>
      </c>
      <c r="F11" s="35"/>
      <c r="J11" s="69" t="s">
        <v>37</v>
      </c>
      <c r="K11" s="69" t="s">
        <v>32</v>
      </c>
      <c r="L11" s="69" t="s">
        <v>42</v>
      </c>
      <c r="M11" s="67" t="s">
        <v>48</v>
      </c>
      <c r="N11" s="66" t="str">
        <f t="shared" ref="N11:N15" si="6">LEFT(M11,FIND("/",M11)-1)</f>
        <v>INTERASIA TENACITY</v>
      </c>
      <c r="O11" s="66" t="str">
        <f t="shared" ref="O11:O15" si="7">MID(M11,FIND("/",M11)+1,LEN(M11)-FIND("/",M11))</f>
        <v>N018</v>
      </c>
    </row>
    <row r="12" spans="1:19" s="3" customFormat="1" ht="57" customHeight="1" thickBot="1">
      <c r="A12" s="40" t="str">
        <f t="shared" si="1"/>
        <v>WAN HAI 370</v>
      </c>
      <c r="B12" s="68" t="str">
        <f t="shared" si="2"/>
        <v>N011</v>
      </c>
      <c r="C12" s="52" t="str">
        <f t="shared" si="3"/>
        <v>04/20</v>
      </c>
      <c r="D12" s="52" t="str">
        <f t="shared" si="0"/>
        <v>04/23</v>
      </c>
      <c r="E12" s="53" t="str">
        <f t="shared" si="0"/>
        <v>05/08</v>
      </c>
      <c r="F12" s="35"/>
      <c r="J12" s="69" t="s">
        <v>54</v>
      </c>
      <c r="K12" s="69" t="s">
        <v>55</v>
      </c>
      <c r="L12" s="69" t="s">
        <v>56</v>
      </c>
      <c r="M12" s="67" t="s">
        <v>49</v>
      </c>
      <c r="N12" s="66" t="str">
        <f t="shared" si="6"/>
        <v>WAN HAI 370</v>
      </c>
      <c r="O12" s="66" t="str">
        <f t="shared" si="7"/>
        <v>N011</v>
      </c>
    </row>
    <row r="13" spans="1:19" s="3" customFormat="1" ht="57" customHeight="1" thickBot="1">
      <c r="A13" s="40" t="str">
        <f t="shared" si="1"/>
        <v>WAN HAI 328</v>
      </c>
      <c r="B13" s="68" t="str">
        <f t="shared" si="2"/>
        <v>N050</v>
      </c>
      <c r="C13" s="52" t="str">
        <f t="shared" si="3"/>
        <v>04/27</v>
      </c>
      <c r="D13" s="52" t="str">
        <f t="shared" si="0"/>
        <v>04/30</v>
      </c>
      <c r="E13" s="53" t="str">
        <f t="shared" si="0"/>
        <v>05/15</v>
      </c>
      <c r="F13" s="35"/>
      <c r="J13" s="69" t="s">
        <v>57</v>
      </c>
      <c r="K13" s="69" t="s">
        <v>58</v>
      </c>
      <c r="L13" s="69" t="s">
        <v>59</v>
      </c>
      <c r="M13" s="67" t="s">
        <v>50</v>
      </c>
      <c r="N13" s="66" t="str">
        <f t="shared" si="6"/>
        <v>WAN HAI 328</v>
      </c>
      <c r="O13" s="66" t="str">
        <f t="shared" si="7"/>
        <v>N050</v>
      </c>
    </row>
    <row r="14" spans="1:19" s="3" customFormat="1" ht="57" customHeight="1" thickBot="1">
      <c r="A14" s="70" t="str">
        <f t="shared" si="1"/>
        <v>WAN HAI 368</v>
      </c>
      <c r="B14" s="71" t="str">
        <f t="shared" si="2"/>
        <v>N032</v>
      </c>
      <c r="C14" s="72" t="str">
        <f t="shared" ref="C14" si="8">TEXT(DATE(VALUE(RIGHT(SUBSTITUTE(J14,"/ 17:00:00 GMT+8",""), 4)), MONTH(1&amp;MID(J14, FIND(" ",J14, 5) + 1, 3)), VALUE(MID(J14, FIND(" ",J14, 1) + 1, IF(ISNUMBER(VALUE(MID(J14, 6, 1))), 2, 1)))), "MM/DD")</f>
        <v>05/04</v>
      </c>
      <c r="D14" s="72" t="str">
        <f t="shared" ref="D14" si="9">TEXT(DATE(VALUE(RIGHT(SUBSTITUTE(K14,"/ 17:00:00 GMT+8",""), 4)), MONTH(1&amp;MID(K14, FIND(" ",K14, 5) + 1, 3)), VALUE(MID(K14, FIND(" ",K14, 1) + 1, IF(ISNUMBER(VALUE(MID(K14, 6, 1))), 2, 1)))), "MM/DD")</f>
        <v>05/07</v>
      </c>
      <c r="E14" s="73" t="str">
        <f t="shared" ref="E14" si="10">TEXT(DATE(VALUE(RIGHT(SUBSTITUTE(L14,"/ 17:00:00 GMT+8",""), 4)), MONTH(1&amp;MID(L14, FIND(" ",L14, 5) + 1, 3)), VALUE(MID(L14, FIND(" ",L14, 1) + 1, IF(ISNUMBER(VALUE(MID(L14, 6, 1))), 2, 1)))), "MM/DD")</f>
        <v>05/22</v>
      </c>
      <c r="F14" s="35"/>
      <c r="J14" s="69" t="s">
        <v>60</v>
      </c>
      <c r="K14" s="69" t="s">
        <v>61</v>
      </c>
      <c r="L14" s="69" t="s">
        <v>62</v>
      </c>
      <c r="M14" s="67" t="s">
        <v>51</v>
      </c>
      <c r="N14" s="66" t="str">
        <f t="shared" si="6"/>
        <v>WAN HAI 368</v>
      </c>
      <c r="O14" s="66" t="str">
        <f t="shared" si="7"/>
        <v>N032</v>
      </c>
    </row>
    <row r="15" spans="1:19" s="3" customFormat="1" ht="57" customHeight="1">
      <c r="A15" s="50"/>
      <c r="B15" s="21"/>
      <c r="C15" s="35"/>
      <c r="D15" s="35"/>
      <c r="E15" s="35"/>
      <c r="F15" s="35"/>
      <c r="J15" s="10"/>
      <c r="K15" s="10"/>
      <c r="L15" s="10"/>
      <c r="M15" s="10"/>
      <c r="N15" s="66"/>
      <c r="O15" s="66"/>
    </row>
    <row r="16" spans="1:19" s="3" customFormat="1" ht="57" customHeight="1">
      <c r="F16" s="35"/>
      <c r="J16" s="10"/>
      <c r="K16" s="10"/>
      <c r="L16" s="10"/>
      <c r="M16" s="10"/>
      <c r="N16" s="10"/>
    </row>
    <row r="17" spans="1:14" s="10" customFormat="1" ht="57" customHeight="1">
      <c r="F17" s="35"/>
    </row>
    <row r="18" spans="1:14" s="10" customFormat="1" ht="57" customHeight="1">
      <c r="F18" s="35"/>
    </row>
    <row r="19" spans="1:14" s="10" customFormat="1" ht="57" customHeight="1">
      <c r="F19" s="35"/>
    </row>
    <row r="20" spans="1:14" s="10" customFormat="1" ht="57" customHeight="1">
      <c r="A20" s="21"/>
      <c r="B20" s="21"/>
      <c r="C20" s="21"/>
      <c r="D20" s="21"/>
      <c r="E20" s="21"/>
      <c r="F20" s="21"/>
    </row>
    <row r="21" spans="1:14" s="10" customFormat="1" ht="57" customHeight="1">
      <c r="A21" s="21"/>
      <c r="B21" s="21"/>
      <c r="C21" s="21"/>
      <c r="D21" s="21"/>
      <c r="E21" s="21"/>
      <c r="F21" s="21"/>
    </row>
    <row r="22" spans="1:14" s="10" customFormat="1" ht="57" customHeight="1">
      <c r="A22" s="21"/>
      <c r="B22" s="21"/>
      <c r="C22" s="21"/>
      <c r="D22" s="21"/>
      <c r="E22" s="21"/>
      <c r="F22" s="21"/>
    </row>
    <row r="23" spans="1:14" s="10" customFormat="1" ht="57" customHeight="1">
      <c r="A23" s="21"/>
      <c r="B23" s="21"/>
      <c r="C23" s="21"/>
      <c r="D23" s="21"/>
      <c r="E23" s="21"/>
      <c r="F23" s="21"/>
    </row>
    <row r="24" spans="1:14" s="10" customFormat="1" ht="57" customHeight="1"/>
    <row r="25" spans="1:14" s="10" customFormat="1" ht="57" customHeight="1">
      <c r="A25" s="11"/>
    </row>
    <row r="26" spans="1:14" s="10" customFormat="1" ht="106.9" customHeight="1">
      <c r="A26" s="13" t="s">
        <v>18</v>
      </c>
      <c r="B26" s="1"/>
      <c r="C26" s="1"/>
      <c r="D26" s="1"/>
      <c r="E26" s="1"/>
      <c r="F26" s="1"/>
      <c r="G26" s="41"/>
      <c r="H26" s="1"/>
      <c r="J26" s="3"/>
      <c r="K26" s="3"/>
      <c r="L26" s="3"/>
      <c r="M26" s="3"/>
      <c r="N26" s="3"/>
    </row>
    <row r="27" spans="1:14" s="10" customFormat="1" ht="57" customHeight="1">
      <c r="A27" s="5"/>
      <c r="B27" s="5"/>
      <c r="C27" s="5"/>
      <c r="D27" s="5"/>
      <c r="E27" s="5"/>
      <c r="F27" s="5"/>
      <c r="G27" s="5"/>
      <c r="H27" s="5"/>
      <c r="J27" s="3"/>
      <c r="K27" s="3"/>
      <c r="L27" s="3"/>
      <c r="M27" s="3"/>
      <c r="N27" s="3"/>
    </row>
    <row r="28" spans="1:14" s="3" customFormat="1" ht="57" customHeight="1" thickBot="1">
      <c r="A28" s="8"/>
      <c r="B28" s="9"/>
      <c r="C28" s="9"/>
      <c r="D28" s="9"/>
      <c r="E28" s="20" t="s">
        <v>4</v>
      </c>
      <c r="F28" s="20"/>
      <c r="G28" s="19" t="s">
        <v>1</v>
      </c>
    </row>
    <row r="29" spans="1:14" s="3" customFormat="1" ht="57" customHeight="1">
      <c r="A29" s="55" t="s">
        <v>0</v>
      </c>
      <c r="B29" s="57" t="s">
        <v>2</v>
      </c>
      <c r="C29" s="59" t="s">
        <v>5</v>
      </c>
      <c r="D29" s="61" t="s">
        <v>19</v>
      </c>
      <c r="E29" s="32" t="s">
        <v>22</v>
      </c>
      <c r="F29" s="33"/>
      <c r="H29" s="2"/>
    </row>
    <row r="30" spans="1:14" s="3" customFormat="1" ht="35.25">
      <c r="A30" s="56"/>
      <c r="B30" s="58"/>
      <c r="C30" s="60"/>
      <c r="D30" s="62"/>
      <c r="E30" s="27" t="s">
        <v>20</v>
      </c>
      <c r="F30" s="34"/>
    </row>
    <row r="31" spans="1:14" s="3" customFormat="1" ht="57" customHeight="1">
      <c r="A31" s="16" t="s">
        <v>6</v>
      </c>
      <c r="B31" s="14" t="s">
        <v>7</v>
      </c>
      <c r="C31" s="22">
        <v>45078</v>
      </c>
      <c r="D31" s="22">
        <v>45082</v>
      </c>
      <c r="E31" s="25">
        <v>45091</v>
      </c>
      <c r="F31" s="35"/>
      <c r="G31" s="10"/>
      <c r="H31" s="10"/>
    </row>
    <row r="32" spans="1:14" s="3" customFormat="1" ht="57" customHeight="1">
      <c r="A32" s="17" t="s">
        <v>8</v>
      </c>
      <c r="B32" s="15" t="s">
        <v>9</v>
      </c>
      <c r="C32" s="22">
        <v>45078</v>
      </c>
      <c r="D32" s="23">
        <v>45086</v>
      </c>
      <c r="E32" s="18" t="s">
        <v>17</v>
      </c>
      <c r="F32" s="21"/>
      <c r="G32" s="10"/>
      <c r="H32" s="10"/>
    </row>
    <row r="33" spans="1:8" s="3" customFormat="1" ht="57" customHeight="1">
      <c r="A33" s="17" t="s">
        <v>10</v>
      </c>
      <c r="B33" s="15" t="s">
        <v>11</v>
      </c>
      <c r="C33" s="23">
        <v>45084</v>
      </c>
      <c r="D33" s="23">
        <v>45087</v>
      </c>
      <c r="E33" s="26">
        <v>45096</v>
      </c>
      <c r="F33" s="35"/>
      <c r="G33" s="10"/>
      <c r="H33" s="10"/>
    </row>
    <row r="34" spans="1:8" s="3" customFormat="1" ht="57" customHeight="1">
      <c r="A34" s="17" t="s">
        <v>12</v>
      </c>
      <c r="B34" s="15" t="s">
        <v>13</v>
      </c>
      <c r="C34" s="23">
        <v>45091</v>
      </c>
      <c r="D34" s="23">
        <v>45094</v>
      </c>
      <c r="E34" s="26">
        <v>45103</v>
      </c>
      <c r="F34" s="35"/>
      <c r="G34" s="10"/>
      <c r="H34" s="10"/>
    </row>
    <row r="35" spans="1:8" s="3" customFormat="1" ht="57" customHeight="1">
      <c r="A35" s="17" t="s">
        <v>14</v>
      </c>
      <c r="B35" s="15" t="s">
        <v>15</v>
      </c>
      <c r="C35" s="23">
        <v>45098</v>
      </c>
      <c r="D35" s="23">
        <v>45101</v>
      </c>
      <c r="E35" s="26">
        <v>45110</v>
      </c>
      <c r="F35" s="35"/>
      <c r="G35" s="10"/>
      <c r="H35" s="10"/>
    </row>
    <row r="36" spans="1:8" s="3" customFormat="1" ht="57" customHeight="1" thickBot="1">
      <c r="A36" s="28" t="s">
        <v>10</v>
      </c>
      <c r="B36" s="29" t="s">
        <v>16</v>
      </c>
      <c r="C36" s="30">
        <v>45105</v>
      </c>
      <c r="D36" s="30">
        <v>45108</v>
      </c>
      <c r="E36" s="31">
        <v>45117</v>
      </c>
      <c r="F36" s="35"/>
      <c r="G36" s="10"/>
      <c r="H36" s="10"/>
    </row>
    <row r="37" spans="1:8" s="3" customFormat="1" ht="57" customHeight="1">
      <c r="A37" s="21"/>
      <c r="B37" s="21"/>
      <c r="C37" s="21"/>
      <c r="D37" s="21"/>
      <c r="E37" s="21"/>
      <c r="F37" s="21"/>
      <c r="G37" s="10"/>
      <c r="H37" s="10"/>
    </row>
    <row r="38" spans="1:8" s="3" customFormat="1" ht="57" customHeight="1">
      <c r="A38" s="21"/>
      <c r="B38" s="21"/>
      <c r="C38" s="21"/>
      <c r="D38" s="21"/>
      <c r="E38" s="21"/>
      <c r="F38" s="21"/>
      <c r="G38" s="10"/>
      <c r="H38" s="10"/>
    </row>
    <row r="39" spans="1:8" s="3" customFormat="1" ht="57" customHeight="1">
      <c r="A39" s="21"/>
      <c r="B39" s="21"/>
      <c r="C39" s="21"/>
      <c r="D39" s="21"/>
      <c r="E39" s="21"/>
      <c r="F39" s="21"/>
      <c r="G39" s="10"/>
      <c r="H39" s="10"/>
    </row>
    <row r="40" spans="1:8" s="3" customFormat="1" ht="57" customHeight="1">
      <c r="A40" s="21"/>
      <c r="B40" s="21"/>
      <c r="C40" s="21"/>
      <c r="D40" s="21"/>
      <c r="E40" s="21"/>
      <c r="F40" s="21"/>
      <c r="G40" s="10"/>
      <c r="H40" s="10"/>
    </row>
    <row r="41" spans="1:8" s="3" customFormat="1" ht="57" customHeight="1">
      <c r="A41" s="21"/>
      <c r="B41" s="21"/>
      <c r="C41" s="21"/>
      <c r="D41" s="21"/>
      <c r="E41" s="21"/>
      <c r="F41" s="21"/>
      <c r="G41" s="10"/>
      <c r="H41" s="10"/>
    </row>
    <row r="42" spans="1:8" s="3" customFormat="1" ht="57" customHeight="1">
      <c r="A42" s="12"/>
      <c r="B42" s="10"/>
      <c r="C42" s="10"/>
      <c r="D42" s="10"/>
      <c r="E42" s="10"/>
      <c r="F42" s="10"/>
    </row>
    <row r="43" spans="1:8" ht="16.5">
      <c r="A43" s="12"/>
      <c r="B43" s="10"/>
      <c r="C43" s="10"/>
      <c r="D43" s="10"/>
      <c r="E43" s="10"/>
      <c r="F43" s="10"/>
    </row>
    <row r="44" spans="1:8" ht="16.5">
      <c r="A44" s="3"/>
      <c r="B44" s="3"/>
      <c r="C44" s="3"/>
      <c r="D44" s="3"/>
      <c r="E44" s="3"/>
      <c r="F44" s="3"/>
    </row>
  </sheetData>
  <mergeCells count="8">
    <mergeCell ref="F1:H1"/>
    <mergeCell ref="A29:A30"/>
    <mergeCell ref="B29:B30"/>
    <mergeCell ref="C29:C30"/>
    <mergeCell ref="D29:D30"/>
    <mergeCell ref="A4:A5"/>
    <mergeCell ref="B4:B5"/>
    <mergeCell ref="C4:C5"/>
  </mergeCells>
  <phoneticPr fontId="2"/>
  <pageMargins left="0.9055118110236221" right="0.31496062992125984" top="0.55118110236220474" bottom="0.35433070866141736" header="0.31496062992125984" footer="0.31496062992125984"/>
  <pageSetup paperSize="9" scale="50" fitToHeight="0" orientation="landscape" r:id="rId1"/>
  <rowBreaks count="2" manualBreakCount="2">
    <brk id="24" max="8" man="1"/>
    <brk id="42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Import</vt:lpstr>
      <vt:lpstr>Import!Print_Area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2026-02-17T08:08:16Z</cp:lastPrinted>
  <dcterms:created xsi:type="dcterms:W3CDTF">2016-03-18T07:26:58Z</dcterms:created>
  <dcterms:modified xsi:type="dcterms:W3CDTF">2026-03-06T05:04:14Z</dcterms:modified>
</cp:coreProperties>
</file>