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6E11C5FA-D566-47CB-BA9E-EB844312B069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7" l="1"/>
  <c r="B11" i="7"/>
  <c r="C11" i="7"/>
  <c r="D11" i="7"/>
  <c r="E11" i="7"/>
  <c r="A12" i="7"/>
  <c r="B12" i="7"/>
  <c r="C12" i="7"/>
  <c r="D12" i="7"/>
  <c r="E12" i="7"/>
  <c r="A13" i="7"/>
  <c r="B13" i="7"/>
  <c r="C13" i="7"/>
  <c r="D13" i="7"/>
  <c r="E13" i="7"/>
  <c r="N11" i="7"/>
  <c r="O11" i="7"/>
  <c r="N12" i="7"/>
  <c r="O12" i="7"/>
  <c r="N13" i="7"/>
  <c r="O13" i="7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D6" i="7" l="1"/>
  <c r="E6" i="7"/>
  <c r="D7" i="7"/>
  <c r="E7" i="7"/>
  <c r="D8" i="7"/>
  <c r="E8" i="7"/>
  <c r="D9" i="7"/>
  <c r="E9" i="7"/>
  <c r="D10" i="7"/>
  <c r="E10" i="7"/>
  <c r="C7" i="7"/>
  <c r="C8" i="7"/>
  <c r="C9" i="7"/>
  <c r="C10" i="7"/>
  <c r="C6" i="7"/>
</calcChain>
</file>

<file path=xl/sharedStrings.xml><?xml version="1.0" encoding="utf-8"?>
<sst xmlns="http://schemas.openxmlformats.org/spreadsheetml/2006/main" count="64" uniqueCount="59">
  <si>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</si>
  <si>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</si>
  <si>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</si>
  <si>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</si>
  <si>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</si>
  <si>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</si>
  <si>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</si>
  <si>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</si>
  <si>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</si>
  <si>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</si>
  <si>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</si>
  <si>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</si>
  <si>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</si>
  <si>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</si>
  <si>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</si>
  <si>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</si>
  <si>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</si>
  <si>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</si>
  <si>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</si>
  <si>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</si>
  <si>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</si>
  <si>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</si>
  <si>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</si>
  <si>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VOY</t>
    <phoneticPr fontId="2"/>
  </si>
  <si>
    <t>S</t>
    <phoneticPr fontId="2"/>
  </si>
  <si>
    <t>　        　　　IMPORT SCHEDULE ‐ ORIGIN : Xingang</t>
    <phoneticPr fontId="2"/>
  </si>
  <si>
    <t>XIN</t>
    <phoneticPr fontId="2"/>
  </si>
  <si>
    <t>Wed 1st Apr 2026/ 12:00:00 GMT</t>
  </si>
  <si>
    <t>Sat 4th Apr 2026</t>
  </si>
  <si>
    <t>Fri 10th Apr 2026</t>
  </si>
  <si>
    <t>Wed 8th Apr 2026/ 12:00:00 GMT</t>
  </si>
  <si>
    <t>Sat 11th Apr 2026</t>
  </si>
  <si>
    <t>Fri 17th Apr 2026</t>
  </si>
  <si>
    <t>Wed 15th Apr 2026/ 12:00:00 GMT</t>
  </si>
  <si>
    <t>Sat 18th Apr 2026</t>
  </si>
  <si>
    <t>Fri 24th Apr 2026</t>
  </si>
  <si>
    <t>Wed 22nd Apr 2026/ 12:00:00 GMT</t>
  </si>
  <si>
    <t>Sat 25th Apr 2026</t>
  </si>
  <si>
    <t>Wed 29th Apr 2026/ 12:00:00 GMT</t>
  </si>
  <si>
    <t>Sat 2nd May 2026</t>
  </si>
  <si>
    <t>SITC SUBIC/2613E</t>
  </si>
  <si>
    <t>SITC PINGHE/2615E</t>
  </si>
  <si>
    <t>SITC SUBIC/2615E</t>
  </si>
  <si>
    <t>SITC PINGHE/2617E</t>
  </si>
  <si>
    <t>SITC SUBIC/2617E</t>
  </si>
  <si>
    <t>Fri 1st May 2026</t>
  </si>
  <si>
    <t>Fri 8th May 2026</t>
  </si>
  <si>
    <t>TBA/TBA1</t>
  </si>
  <si>
    <t>TBA/TBA2</t>
  </si>
  <si>
    <t>TBA/TBA3</t>
  </si>
  <si>
    <t>Wed 6th May 2026/ 12:00:00 GMT</t>
  </si>
  <si>
    <t>Sat 9th May 2026</t>
  </si>
  <si>
    <t>Fri 15th May 2026</t>
  </si>
  <si>
    <t>Wed 13th May 2026/ 12:00:00 GMT</t>
  </si>
  <si>
    <t>Sat 16th May 2026</t>
  </si>
  <si>
    <t>Fri 22nd May 2026</t>
  </si>
  <si>
    <t>Wed 20th May 2026/ 12:00:00 GMT</t>
  </si>
  <si>
    <t>Sat 23rd May 2026</t>
  </si>
  <si>
    <t>Fri 29th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</si>
</sst>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5" fillId="0" borderId="0"/>
  </cellStyleXfs>
  <cellXfs count="7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177" fontId="23" fillId="0" borderId="21" xfId="0" applyNumberFormat="1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177" fontId="23" fillId="0" borderId="22" xfId="0" applyNumberFormat="1" applyFont="1" applyBorder="1" applyAlignment="1">
      <alignment horizontal="center" vertical="center" wrapText="1"/>
    </xf>
    <xf numFmtId="177" fontId="23" fillId="0" borderId="29" xfId="0" applyNumberFormat="1" applyFont="1" applyBorder="1" applyAlignment="1">
      <alignment horizontal="center" vertical="center" wrapText="1"/>
    </xf>
    <xf numFmtId="177" fontId="23" fillId="0" borderId="30" xfId="0" applyNumberFormat="1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177" fontId="23" fillId="0" borderId="33" xfId="0" applyNumberFormat="1" applyFont="1" applyBorder="1" applyAlignment="1">
      <alignment horizontal="center" vertical="center" wrapText="1"/>
    </xf>
    <xf numFmtId="177" fontId="23" fillId="0" borderId="34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25" fillId="0" borderId="0" xfId="22" applyAlignment="1">
      <alignment horizontal="center" wrapText="1"/>
    </xf>
    <xf numFmtId="0" fontId="25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1D6D59F9-4E17-497D-BDF7-DDA45201E7EE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476252</xdr:colOff>
      <xdr:row>13</xdr:row>
      <xdr:rowOff>595312</xdr:rowOff>
    </xdr:from>
    <xdr:to>
      <xdr:col>6</xdr:col>
      <xdr:colOff>381000</xdr:colOff>
      <xdr:row>16</xdr:row>
      <xdr:rowOff>276227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2" y="10739437"/>
          <a:ext cx="16287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37</xdr:col>
      <xdr:colOff>367204</xdr:colOff>
      <xdr:row>178</xdr:row>
      <xdr:rowOff>3175</xdr:rowOff>
    </xdr:from>
    <xdr:to>
      <xdr:col>49</xdr:col>
      <xdr:colOff>632864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16</xdr:col>
      <xdr:colOff>781051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H12" sqref="H12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10.25" customWidth="1"/>
    <col min="8" max="8" width="10.125" customWidth="1"/>
    <col min="9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25</v>
      </c>
      <c r="B1" s="38"/>
      <c r="C1" s="38"/>
      <c r="D1" s="38"/>
      <c r="E1" s="48"/>
      <c r="F1" s="61" t="s">
        <v>3</v>
      </c>
      <c r="G1" s="61"/>
      <c r="H1" s="6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6">
        <v>46106</v>
      </c>
      <c r="F3" s="47" t="s">
        <v>24</v>
      </c>
      <c r="G3" s="19"/>
      <c r="I3" s="9"/>
      <c r="J3" s="3"/>
      <c r="K3" s="3"/>
      <c r="L3" s="3"/>
      <c r="M3" s="3"/>
      <c r="N3" s="3"/>
    </row>
    <row r="4" spans="1:19" s="2" customFormat="1" ht="87" customHeight="1">
      <c r="A4" s="70" t="s">
        <v>0</v>
      </c>
      <c r="B4" s="64" t="s">
        <v>23</v>
      </c>
      <c r="C4" s="64" t="s">
        <v>5</v>
      </c>
      <c r="D4" s="42" t="s">
        <v>26</v>
      </c>
      <c r="E4" s="43" t="s">
        <v>21</v>
      </c>
      <c r="F4" s="36"/>
      <c r="G4" s="3"/>
      <c r="J4" s="3"/>
      <c r="K4" s="3"/>
      <c r="L4" s="3"/>
      <c r="M4" s="3"/>
      <c r="N4" s="3"/>
    </row>
    <row r="5" spans="1:19" s="2" customFormat="1" ht="38.25" customHeight="1" thickBot="1">
      <c r="A5" s="71"/>
      <c r="B5" s="72"/>
      <c r="C5" s="72"/>
      <c r="D5" s="44" t="s">
        <v>19</v>
      </c>
      <c r="E5" s="45" t="s">
        <v>20</v>
      </c>
      <c r="F5" s="24"/>
      <c r="G5" s="3"/>
      <c r="J5" s="3"/>
      <c r="K5" s="3"/>
      <c r="L5" s="3"/>
      <c r="M5" s="3"/>
      <c r="N5" s="3"/>
    </row>
    <row r="6" spans="1:19" s="3" customFormat="1" ht="57" customHeight="1" thickBot="1">
      <c r="A6" s="39" t="str">
        <f>N6</f>
        <v>SITC SUBIC</v>
      </c>
      <c r="B6" s="40" t="str">
        <f>O6</f>
        <v>2613E</v>
      </c>
      <c r="C6" s="51" t="str">
        <f>TEXT(DATE(VALUE(RIGHT(SUBSTITUTE(J6,"/ 12:00:00 GMT",""), 4)), MONTH(1&amp;MID(J6, FIND(" ",J6, 5) + 1, 3)), VALUE(MID(J6, FIND(" ",J6, 1) + 1, IF(ISNUMBER(VALUE(MID(J6, 6, 1))), 2, 1)))), "MM/DD")</f>
        <v>04/01</v>
      </c>
      <c r="D6" s="51" t="str">
        <f t="shared" ref="D6:E10" si="0">TEXT(DATE(VALUE(RIGHT(SUBSTITUTE(K6,"/ 12:00:00 GMT",""), 4)), MONTH(1&amp;MID(K6, FIND(" ",K6, 5) + 1, 3)), VALUE(MID(K6, FIND(" ",K6, 1) + 1, IF(ISNUMBER(VALUE(MID(K6, 6, 1))), 2, 1)))), "MM/DD")</f>
        <v>04/04</v>
      </c>
      <c r="E6" s="53" t="str">
        <f t="shared" si="0"/>
        <v>04/10</v>
      </c>
      <c r="F6" s="35"/>
      <c r="J6" s="74" t="s">
        <v>27</v>
      </c>
      <c r="K6" s="74" t="s">
        <v>28</v>
      </c>
      <c r="L6" s="74" t="s">
        <v>29</v>
      </c>
      <c r="M6" s="73" t="s">
        <v>40</v>
      </c>
      <c r="N6" s="56" t="str">
        <f>LEFT(M6,FIND("/",M6)-1)</f>
        <v>SITC SUBIC</v>
      </c>
      <c r="O6" s="56" t="str">
        <f>MID(M6,FIND("/",M6)+1,LEN(M6)-FIND("/",M6))</f>
        <v>2613E</v>
      </c>
    </row>
    <row r="7" spans="1:19" s="3" customFormat="1" ht="57" customHeight="1" thickBot="1">
      <c r="A7" s="49" t="str">
        <f t="shared" ref="A7:A10" si="1">N7</f>
        <v>SITC PINGHE</v>
      </c>
      <c r="B7" s="50" t="str">
        <f t="shared" ref="B7:B10" si="2">O7</f>
        <v>2615E</v>
      </c>
      <c r="C7" s="54" t="str">
        <f t="shared" ref="C7:C10" si="3">TEXT(DATE(VALUE(RIGHT(SUBSTITUTE(J7,"/ 12:00:00 GMT",""), 4)), MONTH(1&amp;MID(J7, FIND(" ",J7, 5) + 1, 3)), VALUE(MID(J7, FIND(" ",J7, 1) + 1, IF(ISNUMBER(VALUE(MID(J7, 6, 1))), 2, 1)))), "MM/DD")</f>
        <v>04/08</v>
      </c>
      <c r="D7" s="54" t="str">
        <f t="shared" si="0"/>
        <v>04/11</v>
      </c>
      <c r="E7" s="55" t="str">
        <f t="shared" si="0"/>
        <v>04/17</v>
      </c>
      <c r="F7" s="35"/>
      <c r="J7" s="74" t="s">
        <v>30</v>
      </c>
      <c r="K7" s="74" t="s">
        <v>31</v>
      </c>
      <c r="L7" s="74" t="s">
        <v>32</v>
      </c>
      <c r="M7" s="73" t="s">
        <v>41</v>
      </c>
      <c r="N7" s="56" t="str">
        <f t="shared" ref="N7:N10" si="4">LEFT(M7,FIND("/",M7)-1)</f>
        <v>SITC PINGHE</v>
      </c>
      <c r="O7" s="56" t="str">
        <f t="shared" ref="O7:O10" si="5">MID(M7,FIND("/",M7)+1,LEN(M7)-FIND("/",M7))</f>
        <v>2615E</v>
      </c>
    </row>
    <row r="8" spans="1:19" s="3" customFormat="1" ht="57" customHeight="1" thickBot="1">
      <c r="A8" s="49" t="str">
        <f t="shared" si="1"/>
        <v>SITC SUBIC</v>
      </c>
      <c r="B8" s="50" t="str">
        <f t="shared" si="2"/>
        <v>2615E</v>
      </c>
      <c r="C8" s="54" t="str">
        <f t="shared" si="3"/>
        <v>04/15</v>
      </c>
      <c r="D8" s="54" t="str">
        <f t="shared" si="0"/>
        <v>04/18</v>
      </c>
      <c r="E8" s="55" t="str">
        <f t="shared" si="0"/>
        <v>04/24</v>
      </c>
      <c r="F8" s="35"/>
      <c r="J8" s="74" t="s">
        <v>33</v>
      </c>
      <c r="K8" s="74" t="s">
        <v>34</v>
      </c>
      <c r="L8" s="74" t="s">
        <v>35</v>
      </c>
      <c r="M8" s="73" t="s">
        <v>42</v>
      </c>
      <c r="N8" s="56" t="str">
        <f t="shared" si="4"/>
        <v>SITC SUBIC</v>
      </c>
      <c r="O8" s="56" t="str">
        <f t="shared" si="5"/>
        <v>2615E</v>
      </c>
    </row>
    <row r="9" spans="1:19" s="3" customFormat="1" ht="57" customHeight="1" thickBot="1">
      <c r="A9" s="49" t="str">
        <f t="shared" si="1"/>
        <v>SITC PINGHE</v>
      </c>
      <c r="B9" s="50" t="str">
        <f t="shared" si="2"/>
        <v>2617E</v>
      </c>
      <c r="C9" s="54" t="str">
        <f t="shared" si="3"/>
        <v>04/22</v>
      </c>
      <c r="D9" s="54" t="str">
        <f t="shared" si="0"/>
        <v>04/25</v>
      </c>
      <c r="E9" s="55" t="str">
        <f t="shared" si="0"/>
        <v>05/01</v>
      </c>
      <c r="F9" s="35"/>
      <c r="J9" s="74" t="s">
        <v>36</v>
      </c>
      <c r="K9" s="74" t="s">
        <v>37</v>
      </c>
      <c r="L9" s="74" t="s">
        <v>45</v>
      </c>
      <c r="M9" s="73" t="s">
        <v>43</v>
      </c>
      <c r="N9" s="56" t="str">
        <f t="shared" si="4"/>
        <v>SITC PINGHE</v>
      </c>
      <c r="O9" s="56" t="str">
        <f t="shared" si="5"/>
        <v>2617E</v>
      </c>
    </row>
    <row r="10" spans="1:19" s="3" customFormat="1" ht="57" customHeight="1" thickBot="1">
      <c r="A10" s="49" t="str">
        <f>N10</f>
        <v>SITC SUBIC</v>
      </c>
      <c r="B10" s="50" t="str">
        <f>O10</f>
        <v>2617E</v>
      </c>
      <c r="C10" s="54" t="str">
        <f t="shared" si="3"/>
        <v>04/29</v>
      </c>
      <c r="D10" s="54" t="str">
        <f t="shared" si="0"/>
        <v>05/02</v>
      </c>
      <c r="E10" s="55" t="str">
        <f t="shared" si="0"/>
        <v>05/08</v>
      </c>
      <c r="F10" s="35"/>
      <c r="J10" s="74" t="s">
        <v>38</v>
      </c>
      <c r="K10" s="74" t="s">
        <v>39</v>
      </c>
      <c r="L10" s="74" t="s">
        <v>46</v>
      </c>
      <c r="M10" s="73" t="s">
        <v>44</v>
      </c>
      <c r="N10" s="56" t="str">
        <f>LEFT(M10,FIND("/",M10)-1)</f>
        <v>SITC SUBIC</v>
      </c>
      <c r="O10" s="56" t="str">
        <f>MID(M10,FIND("/",M10)+1,LEN(M10)-FIND("/",M10))</f>
        <v>2617E</v>
      </c>
    </row>
    <row r="11" spans="1:19" s="3" customFormat="1" ht="57" customHeight="1" thickBot="1">
      <c r="A11" s="49" t="str">
        <f t="shared" ref="A11:A13" si="6">N11</f>
        <v>TBA</v>
      </c>
      <c r="B11" s="50" t="str">
        <f t="shared" ref="B11:B13" si="7">O11</f>
        <v>TBA1</v>
      </c>
      <c r="C11" s="54" t="str">
        <f t="shared" ref="C11:C13" si="8">TEXT(DATE(VALUE(RIGHT(SUBSTITUTE(J11,"/ 12:00:00 GMT",""), 4)), MONTH(1&amp;MID(J11, FIND(" ",J11, 5) + 1, 3)), VALUE(MID(J11, FIND(" ",J11, 1) + 1, IF(ISNUMBER(VALUE(MID(J11, 6, 1))), 2, 1)))), "MM/DD")</f>
        <v>05/06</v>
      </c>
      <c r="D11" s="54" t="str">
        <f t="shared" ref="D11:D13" si="9">TEXT(DATE(VALUE(RIGHT(SUBSTITUTE(K11,"/ 12:00:00 GMT",""), 4)), MONTH(1&amp;MID(K11, FIND(" ",K11, 5) + 1, 3)), VALUE(MID(K11, FIND(" ",K11, 1) + 1, IF(ISNUMBER(VALUE(MID(K11, 6, 1))), 2, 1)))), "MM/DD")</f>
        <v>05/09</v>
      </c>
      <c r="E11" s="55" t="str">
        <f t="shared" ref="E11:E13" si="10">TEXT(DATE(VALUE(RIGHT(SUBSTITUTE(L11,"/ 12:00:00 GMT",""), 4)), MONTH(1&amp;MID(L11, FIND(" ",L11, 5) + 1, 3)), VALUE(MID(L11, FIND(" ",L11, 1) + 1, IF(ISNUMBER(VALUE(MID(L11, 6, 1))), 2, 1)))), "MM/DD")</f>
        <v>05/15</v>
      </c>
      <c r="F11" s="35"/>
      <c r="J11" s="74" t="s">
        <v>50</v>
      </c>
      <c r="K11" s="74" t="s">
        <v>51</v>
      </c>
      <c r="L11" s="74" t="s">
        <v>52</v>
      </c>
      <c r="M11" s="73" t="s">
        <v>47</v>
      </c>
      <c r="N11" s="56" t="str">
        <f t="shared" ref="N11:N13" si="11">LEFT(M11,FIND("/",M11)-1)</f>
        <v>TBA</v>
      </c>
      <c r="O11" s="56" t="str">
        <f t="shared" ref="O11:O13" si="12">MID(M11,FIND("/",M11)+1,LEN(M11)-FIND("/",M11))</f>
        <v>TBA1</v>
      </c>
    </row>
    <row r="12" spans="1:19" s="3" customFormat="1" ht="57" customHeight="1" thickBot="1">
      <c r="A12" s="49" t="str">
        <f t="shared" si="6"/>
        <v>TBA</v>
      </c>
      <c r="B12" s="50" t="str">
        <f t="shared" si="7"/>
        <v>TBA2</v>
      </c>
      <c r="C12" s="54" t="str">
        <f t="shared" si="8"/>
        <v>05/13</v>
      </c>
      <c r="D12" s="54" t="str">
        <f t="shared" si="9"/>
        <v>05/16</v>
      </c>
      <c r="E12" s="55" t="str">
        <f t="shared" si="10"/>
        <v>05/22</v>
      </c>
      <c r="F12" s="35"/>
      <c r="J12" s="74" t="s">
        <v>53</v>
      </c>
      <c r="K12" s="74" t="s">
        <v>54</v>
      </c>
      <c r="L12" s="74" t="s">
        <v>55</v>
      </c>
      <c r="M12" s="73" t="s">
        <v>48</v>
      </c>
      <c r="N12" s="56" t="str">
        <f t="shared" si="11"/>
        <v>TBA</v>
      </c>
      <c r="O12" s="56" t="str">
        <f t="shared" si="12"/>
        <v>TBA2</v>
      </c>
    </row>
    <row r="13" spans="1:19" s="3" customFormat="1" ht="57" customHeight="1" thickBot="1">
      <c r="A13" s="57" t="str">
        <f t="shared" si="6"/>
        <v>TBA</v>
      </c>
      <c r="B13" s="58" t="str">
        <f t="shared" si="7"/>
        <v>TBA3</v>
      </c>
      <c r="C13" s="59" t="str">
        <f t="shared" si="8"/>
        <v>05/20</v>
      </c>
      <c r="D13" s="59" t="str">
        <f t="shared" si="9"/>
        <v>05/23</v>
      </c>
      <c r="E13" s="60" t="str">
        <f t="shared" si="10"/>
        <v>05/29</v>
      </c>
      <c r="F13" s="35"/>
      <c r="J13" s="74" t="s">
        <v>56</v>
      </c>
      <c r="K13" s="74" t="s">
        <v>57</v>
      </c>
      <c r="L13" s="74" t="s">
        <v>58</v>
      </c>
      <c r="M13" s="73" t="s">
        <v>49</v>
      </c>
      <c r="N13" s="56" t="str">
        <f t="shared" si="11"/>
        <v>TBA</v>
      </c>
      <c r="O13" s="56" t="str">
        <f t="shared" si="12"/>
        <v>TBA3</v>
      </c>
    </row>
    <row r="14" spans="1:19" s="3" customFormat="1" ht="57" customHeight="1">
      <c r="A14" s="52"/>
      <c r="B14" s="21"/>
      <c r="C14" s="35"/>
      <c r="D14" s="35"/>
      <c r="E14" s="35"/>
      <c r="F14" s="35"/>
      <c r="J14" s="10"/>
      <c r="K14" s="10"/>
      <c r="L14" s="10"/>
      <c r="M14" s="10"/>
      <c r="N14" s="10"/>
    </row>
    <row r="15" spans="1:19" s="3" customFormat="1" ht="57" customHeight="1">
      <c r="F15" s="35"/>
      <c r="J15" s="10"/>
      <c r="K15" s="10"/>
      <c r="L15" s="10"/>
      <c r="M15" s="10"/>
      <c r="N15" s="10"/>
    </row>
    <row r="16" spans="1:19" s="3" customFormat="1" ht="57" customHeight="1">
      <c r="F16" s="35"/>
      <c r="J16" s="10"/>
      <c r="K16" s="10"/>
      <c r="L16" s="10"/>
      <c r="M16" s="10"/>
      <c r="N16" s="10"/>
    </row>
    <row r="17" spans="1:14" s="10" customFormat="1" ht="57" customHeight="1">
      <c r="F17" s="35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18</v>
      </c>
      <c r="B26" s="1"/>
      <c r="C26" s="1"/>
      <c r="D26" s="1"/>
      <c r="E26" s="1"/>
      <c r="F26" s="1"/>
      <c r="G26" s="41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4</v>
      </c>
      <c r="F28" s="20"/>
      <c r="G28" s="19" t="s">
        <v>1</v>
      </c>
    </row>
    <row r="29" spans="1:14" s="3" customFormat="1" ht="57" customHeight="1">
      <c r="A29" s="62" t="s">
        <v>0</v>
      </c>
      <c r="B29" s="64" t="s">
        <v>2</v>
      </c>
      <c r="C29" s="66" t="s">
        <v>5</v>
      </c>
      <c r="D29" s="68" t="s">
        <v>19</v>
      </c>
      <c r="E29" s="32" t="s">
        <v>22</v>
      </c>
      <c r="F29" s="33"/>
      <c r="H29" s="2"/>
    </row>
    <row r="30" spans="1:14" s="3" customFormat="1" ht="35.25">
      <c r="A30" s="63"/>
      <c r="B30" s="65"/>
      <c r="C30" s="67"/>
      <c r="D30" s="69"/>
      <c r="E30" s="27" t="s">
        <v>20</v>
      </c>
      <c r="F30" s="34"/>
    </row>
    <row r="31" spans="1:14" s="3" customFormat="1" ht="57" customHeight="1">
      <c r="A31" s="16" t="s">
        <v>6</v>
      </c>
      <c r="B31" s="14" t="s">
        <v>7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8</v>
      </c>
      <c r="B32" s="15" t="s">
        <v>9</v>
      </c>
      <c r="C32" s="22">
        <v>45078</v>
      </c>
      <c r="D32" s="23">
        <v>45086</v>
      </c>
      <c r="E32" s="18" t="s">
        <v>17</v>
      </c>
      <c r="F32" s="21"/>
      <c r="G32" s="10"/>
      <c r="H32" s="10"/>
    </row>
    <row r="33" spans="1:8" s="3" customFormat="1" ht="57" customHeight="1">
      <c r="A33" s="17" t="s">
        <v>10</v>
      </c>
      <c r="B33" s="15" t="s">
        <v>11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12</v>
      </c>
      <c r="B34" s="15" t="s">
        <v>13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14</v>
      </c>
      <c r="B35" s="15" t="s">
        <v>15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10</v>
      </c>
      <c r="B36" s="29" t="s">
        <v>16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F1:H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2026-03-25T04:10:24Z</cp:lastPrinted>
  <dcterms:created xsi:type="dcterms:W3CDTF">2016-03-18T07:26:58Z</dcterms:created>
  <dcterms:modified xsi:type="dcterms:W3CDTF">2026-03-25T04:11:45Z</dcterms:modified>
</cp:coreProperties>
</file>