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5EC491E-26B6-4C5F-B37C-ECEC93B135F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K17" i="1"/>
  <c r="L17" i="1" s="1"/>
  <c r="K15" i="1"/>
  <c r="L15" i="1" s="1"/>
  <c r="K13" i="1"/>
  <c r="E19" i="1"/>
  <c r="C19" i="1"/>
  <c r="D19" i="1" s="1"/>
  <c r="E17" i="1"/>
  <c r="F17" i="1" s="1"/>
  <c r="E15" i="1"/>
  <c r="E13" i="1"/>
  <c r="F13" i="1" s="1"/>
  <c r="E12" i="1"/>
  <c r="C12" i="1" s="1"/>
  <c r="D12" i="1" s="1"/>
  <c r="G12" i="1"/>
  <c r="H12" i="1" s="1"/>
  <c r="J12" i="1"/>
  <c r="K12" i="1"/>
  <c r="L12" i="1" s="1"/>
  <c r="G13" i="1"/>
  <c r="H13" i="1" s="1"/>
  <c r="J13" i="1"/>
  <c r="L13" i="1"/>
  <c r="E14" i="1"/>
  <c r="C14" i="1" s="1"/>
  <c r="D14" i="1" s="1"/>
  <c r="G14" i="1"/>
  <c r="H14" i="1"/>
  <c r="J14" i="1"/>
  <c r="K14" i="1"/>
  <c r="L14" i="1" s="1"/>
  <c r="F15" i="1"/>
  <c r="G15" i="1"/>
  <c r="H15" i="1" s="1"/>
  <c r="J15" i="1"/>
  <c r="E16" i="1"/>
  <c r="C16" i="1" s="1"/>
  <c r="D16" i="1" s="1"/>
  <c r="G16" i="1"/>
  <c r="H16" i="1" s="1"/>
  <c r="J16" i="1"/>
  <c r="K16" i="1"/>
  <c r="L16" i="1" s="1"/>
  <c r="G17" i="1"/>
  <c r="H17" i="1" s="1"/>
  <c r="J17" i="1"/>
  <c r="E18" i="1"/>
  <c r="F18" i="1" s="1"/>
  <c r="G18" i="1"/>
  <c r="H18" i="1" s="1"/>
  <c r="J18" i="1"/>
  <c r="K18" i="1"/>
  <c r="L18" i="1" s="1"/>
  <c r="G19" i="1"/>
  <c r="H19" i="1" s="1"/>
  <c r="J19" i="1"/>
  <c r="L19" i="1"/>
  <c r="K11" i="1"/>
  <c r="L11" i="1" s="1"/>
  <c r="K10" i="1"/>
  <c r="L10" i="1" s="1"/>
  <c r="E10" i="1"/>
  <c r="C10" i="1" s="1"/>
  <c r="D10" i="1" s="1"/>
  <c r="G10" i="1"/>
  <c r="H10" i="1" s="1"/>
  <c r="J10" i="1"/>
  <c r="E11" i="1"/>
  <c r="C11" i="1" s="1"/>
  <c r="D11" i="1" s="1"/>
  <c r="G11" i="1"/>
  <c r="H11" i="1" s="1"/>
  <c r="J11" i="1"/>
  <c r="C15" i="1" l="1"/>
  <c r="D15" i="1" s="1"/>
  <c r="F12" i="1"/>
  <c r="F11" i="1"/>
  <c r="F16" i="1"/>
  <c r="F14" i="1"/>
  <c r="F19" i="1"/>
  <c r="C18" i="1"/>
  <c r="D18" i="1" s="1"/>
  <c r="C13" i="1"/>
  <c r="D13" i="1" s="1"/>
  <c r="C17" i="1"/>
  <c r="D17" i="1" s="1"/>
  <c r="F10" i="1"/>
</calcChain>
</file>

<file path=xl/sharedStrings.xml><?xml version="1.0" encoding="utf-8"?>
<sst xmlns="http://schemas.openxmlformats.org/spreadsheetml/2006/main" count="57" uniqueCount="53">
  <si>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</si>
  <si>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</si>
  <si>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</si>
  <si>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</si>
  <si>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</si>
  <si>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</si>
  <si>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</si>
  <si>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</si>
  <si>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</si>
  <si>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</si>
  <si>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</si>
  <si>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</si>
  <si>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</si>
  <si>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</si>
  <si>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</si>
  <si>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</si>
  <si>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</si>
  <si>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</si>
  <si>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</si>
  <si>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</si>
  <si>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</si>
  <si>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</si>
  <si>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</si>
  <si>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</si>
  <si>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</si>
  <si>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</si>
  <si>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</si>
  <si>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</si>
  <si>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</si>
  <si>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</si>
  <si>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</si>
  <si>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</si>
  <si>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</si>
  <si>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</si>
  <si>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</si>
  <si>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</si>
  <si>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YM IMMENSE</t>
  </si>
  <si>
    <t>HORAI BRIDGE</t>
  </si>
  <si>
    <t>YM IMPROVEMENT</t>
  </si>
  <si>
    <t>YM INCEPTION</t>
  </si>
  <si>
    <t>403S</t>
  </si>
  <si>
    <t>222S</t>
  </si>
  <si>
    <t>272S</t>
  </si>
  <si>
    <t>244S</t>
  </si>
  <si>
    <t>404S</t>
  </si>
  <si>
    <t>108S</t>
  </si>
  <si>
    <t>※DELPHINUS C</t>
    <phoneticPr fontId="3"/>
  </si>
  <si>
    <t>0151W</t>
  </si>
  <si>
    <t>※BAI CHAY BRIDGE</t>
    <phoneticPr fontId="3"/>
  </si>
  <si>
    <t>0034W</t>
  </si>
  <si>
    <t>※SEASPAN OSAKA</t>
    <phoneticPr fontId="3"/>
  </si>
  <si>
    <t>0111W</t>
  </si>
  <si>
    <t>※TO BE ANNOUNCED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</si>
</sst>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31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</cellXfs>
  <cellStyles count="13431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46" xfId="13425" xr:uid="{B5548276-CB82-4CD1-8212-52960A2426B1}"/>
    <cellStyle name="標準 47" xfId="13427" xr:uid="{FDD0C05A-EAE5-4B51-AA11-36FB41D1B9A0}"/>
    <cellStyle name="標準 48" xfId="13430" xr:uid="{045DE6D9-0A0F-401C-ADB9-6ADB24527857}"/>
    <cellStyle name="標準 49" xfId="13428" xr:uid="{6E4778BA-203B-4631-A539-A40E38B5B4F8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50" xfId="13426" xr:uid="{9066E7C5-E785-49FB-9E34-4797B846864E}"/>
    <cellStyle name="標準 51" xfId="13429" xr:uid="{C6B25EEE-2868-4A87-B298-484CD3772DDA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="40" zoomScaleNormal="40" zoomScaleSheetLayoutView="40" zoomScalePageLayoutView="60" workbookViewId="0">
      <selection activeCell="K19" sqref="K19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4" t="s">
        <v>21</v>
      </c>
      <c r="O1" s="104"/>
      <c r="P1" s="104"/>
      <c r="Q1" s="104"/>
      <c r="R1" s="104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5"/>
      <c r="L3" s="105"/>
      <c r="M3" s="7"/>
      <c r="N3" s="7"/>
      <c r="O3" s="10"/>
      <c r="P3" s="12" t="s">
        <v>1</v>
      </c>
      <c r="Q3" s="108">
        <v>46104</v>
      </c>
      <c r="R3" s="108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05"/>
      <c r="L4" s="105"/>
      <c r="O4" s="14"/>
      <c r="P4" s="14"/>
      <c r="Q4" s="39"/>
      <c r="R4" s="14"/>
      <c r="S4" s="15"/>
      <c r="T4" s="14"/>
    </row>
    <row r="5" spans="1:20" s="16" customFormat="1" ht="37.5" customHeight="1">
      <c r="A5" s="88" t="s">
        <v>3</v>
      </c>
      <c r="B5" s="91" t="s">
        <v>4</v>
      </c>
      <c r="C5" s="91" t="s">
        <v>5</v>
      </c>
      <c r="D5" s="91"/>
      <c r="E5" s="91"/>
      <c r="F5" s="91"/>
      <c r="G5" s="94" t="s">
        <v>6</v>
      </c>
      <c r="H5" s="94"/>
      <c r="I5" s="91" t="s">
        <v>7</v>
      </c>
      <c r="J5" s="91"/>
      <c r="K5" s="94" t="s">
        <v>6</v>
      </c>
      <c r="L5" s="106"/>
      <c r="M5" s="107"/>
      <c r="N5" s="107"/>
    </row>
    <row r="6" spans="1:20" s="16" customFormat="1" ht="37.5" customHeight="1">
      <c r="A6" s="89"/>
      <c r="B6" s="92"/>
      <c r="C6" s="97" t="s">
        <v>8</v>
      </c>
      <c r="D6" s="97"/>
      <c r="E6" s="97" t="s">
        <v>9</v>
      </c>
      <c r="F6" s="97"/>
      <c r="G6" s="98" t="s">
        <v>9</v>
      </c>
      <c r="H6" s="98"/>
      <c r="I6" s="98" t="s">
        <v>10</v>
      </c>
      <c r="J6" s="98"/>
      <c r="K6" s="98" t="s">
        <v>11</v>
      </c>
      <c r="L6" s="103"/>
      <c r="M6" s="17"/>
      <c r="N6" s="17"/>
    </row>
    <row r="7" spans="1:20" s="16" customFormat="1" ht="16.5" customHeight="1">
      <c r="A7" s="89"/>
      <c r="B7" s="92"/>
      <c r="C7" s="97"/>
      <c r="D7" s="97"/>
      <c r="E7" s="97"/>
      <c r="F7" s="97"/>
      <c r="G7" s="98"/>
      <c r="H7" s="98"/>
      <c r="I7" s="98"/>
      <c r="J7" s="98"/>
      <c r="K7" s="98"/>
      <c r="L7" s="103"/>
      <c r="M7" s="17"/>
      <c r="N7" s="17"/>
    </row>
    <row r="8" spans="1:20" s="16" customFormat="1" ht="3.75" customHeight="1">
      <c r="A8" s="89"/>
      <c r="B8" s="92"/>
      <c r="C8" s="97"/>
      <c r="D8" s="97"/>
      <c r="E8" s="97"/>
      <c r="F8" s="97"/>
      <c r="G8" s="98"/>
      <c r="H8" s="98"/>
      <c r="I8" s="98"/>
      <c r="J8" s="98"/>
      <c r="K8" s="98"/>
      <c r="L8" s="103"/>
      <c r="M8" s="18"/>
      <c r="N8" s="18"/>
    </row>
    <row r="9" spans="1:20" s="16" customFormat="1" ht="37.5" customHeight="1">
      <c r="A9" s="90"/>
      <c r="B9" s="93"/>
      <c r="C9" s="54"/>
      <c r="D9" s="54"/>
      <c r="E9" s="54"/>
      <c r="F9" s="54"/>
      <c r="G9" s="95"/>
      <c r="H9" s="95"/>
      <c r="I9" s="96" t="s">
        <v>12</v>
      </c>
      <c r="J9" s="96"/>
      <c r="K9" s="95" t="s">
        <v>35</v>
      </c>
      <c r="L9" s="102"/>
      <c r="M9" s="17"/>
      <c r="N9" s="17"/>
    </row>
    <row r="10" spans="1:20" s="20" customFormat="1" ht="45" customHeight="1">
      <c r="A10" s="68" t="s">
        <v>36</v>
      </c>
      <c r="B10" s="70" t="s">
        <v>40</v>
      </c>
      <c r="C10" s="42">
        <f>E10</f>
        <v>46106</v>
      </c>
      <c r="D10" s="43" t="str">
        <f>TEXT(C10,"aaa")</f>
        <v>水</v>
      </c>
      <c r="E10" s="42">
        <f>I10-2</f>
        <v>46106</v>
      </c>
      <c r="F10" s="43" t="str">
        <f>TEXT(E10,"aaa")</f>
        <v>水</v>
      </c>
      <c r="G10" s="44">
        <f>I10</f>
        <v>46108</v>
      </c>
      <c r="H10" s="45" t="str">
        <f>TEXT(G10,"aaa")</f>
        <v>金</v>
      </c>
      <c r="I10" s="44">
        <v>46108</v>
      </c>
      <c r="J10" s="45" t="str">
        <f>TEXT(I10,"aaa")</f>
        <v>金</v>
      </c>
      <c r="K10" s="44">
        <f>I10+11</f>
        <v>46119</v>
      </c>
      <c r="L10" s="46" t="str">
        <f>TEXT(K10,"aaa")</f>
        <v>火</v>
      </c>
      <c r="M10" s="22"/>
      <c r="N10" s="22"/>
    </row>
    <row r="11" spans="1:20" s="20" customFormat="1" ht="45" customHeight="1">
      <c r="A11" s="68" t="s">
        <v>46</v>
      </c>
      <c r="B11" s="70" t="s">
        <v>45</v>
      </c>
      <c r="C11" s="42">
        <f>E11</f>
        <v>46107</v>
      </c>
      <c r="D11" s="43" t="str">
        <f>TEXT(C11,"aaa")</f>
        <v>木</v>
      </c>
      <c r="E11" s="42">
        <f>I11-2</f>
        <v>46107</v>
      </c>
      <c r="F11" s="43" t="str">
        <f>TEXT(E11,"aaa")</f>
        <v>木</v>
      </c>
      <c r="G11" s="44">
        <f>I11</f>
        <v>46109</v>
      </c>
      <c r="H11" s="45" t="str">
        <f>TEXT(G11,"aaa")</f>
        <v>土</v>
      </c>
      <c r="I11" s="44">
        <v>46109</v>
      </c>
      <c r="J11" s="45" t="str">
        <f>TEXT(I11,"aaa")</f>
        <v>土</v>
      </c>
      <c r="K11" s="44">
        <f>I11+8</f>
        <v>46117</v>
      </c>
      <c r="L11" s="46" t="str">
        <f>TEXT(K11,"aaa")</f>
        <v>日</v>
      </c>
      <c r="M11" s="19"/>
      <c r="N11" s="19"/>
    </row>
    <row r="12" spans="1:20" s="20" customFormat="1" ht="45" customHeight="1">
      <c r="A12" s="68" t="s">
        <v>37</v>
      </c>
      <c r="B12" s="70" t="s">
        <v>41</v>
      </c>
      <c r="C12" s="42">
        <f t="shared" ref="C12:C19" si="0">E12</f>
        <v>46113</v>
      </c>
      <c r="D12" s="43" t="str">
        <f t="shared" ref="D12:D19" si="1">TEXT(C12,"aaa")</f>
        <v>水</v>
      </c>
      <c r="E12" s="42">
        <f t="shared" ref="E12:E19" si="2">I12-2</f>
        <v>46113</v>
      </c>
      <c r="F12" s="43" t="str">
        <f t="shared" ref="F12:F19" si="3">TEXT(E12,"aaa")</f>
        <v>水</v>
      </c>
      <c r="G12" s="44">
        <f t="shared" ref="G12:G19" si="4">I12</f>
        <v>46115</v>
      </c>
      <c r="H12" s="45" t="str">
        <f t="shared" ref="H12:H19" si="5">TEXT(G12,"aaa")</f>
        <v>金</v>
      </c>
      <c r="I12" s="44">
        <v>46115</v>
      </c>
      <c r="J12" s="45" t="str">
        <f t="shared" ref="J12:J19" si="6">TEXT(I12,"aaa")</f>
        <v>金</v>
      </c>
      <c r="K12" s="44">
        <f t="shared" ref="K12" si="7">I12+11</f>
        <v>46126</v>
      </c>
      <c r="L12" s="46" t="str">
        <f t="shared" ref="L12:L19" si="8">TEXT(K12,"aaa")</f>
        <v>火</v>
      </c>
      <c r="M12" s="19"/>
      <c r="N12" s="19"/>
    </row>
    <row r="13" spans="1:20" s="20" customFormat="1" ht="45" customHeight="1">
      <c r="A13" s="68" t="s">
        <v>48</v>
      </c>
      <c r="B13" s="70" t="s">
        <v>47</v>
      </c>
      <c r="C13" s="42">
        <f t="shared" si="0"/>
        <v>46114</v>
      </c>
      <c r="D13" s="43" t="str">
        <f t="shared" si="1"/>
        <v>木</v>
      </c>
      <c r="E13" s="42">
        <f>I13-4</f>
        <v>46114</v>
      </c>
      <c r="F13" s="43" t="str">
        <f t="shared" si="3"/>
        <v>木</v>
      </c>
      <c r="G13" s="44">
        <f t="shared" si="4"/>
        <v>46118</v>
      </c>
      <c r="H13" s="45" t="str">
        <f t="shared" si="5"/>
        <v>月</v>
      </c>
      <c r="I13" s="44">
        <v>46118</v>
      </c>
      <c r="J13" s="45" t="str">
        <f t="shared" si="6"/>
        <v>月</v>
      </c>
      <c r="K13" s="44">
        <f>I13+15</f>
        <v>46133</v>
      </c>
      <c r="L13" s="46" t="str">
        <f t="shared" si="8"/>
        <v>火</v>
      </c>
      <c r="M13" s="22"/>
      <c r="N13" s="22"/>
    </row>
    <row r="14" spans="1:20" s="20" customFormat="1" ht="45" customHeight="1">
      <c r="A14" s="68" t="s">
        <v>38</v>
      </c>
      <c r="B14" s="70" t="s">
        <v>42</v>
      </c>
      <c r="C14" s="42">
        <f t="shared" si="0"/>
        <v>46120</v>
      </c>
      <c r="D14" s="43" t="str">
        <f t="shared" si="1"/>
        <v>水</v>
      </c>
      <c r="E14" s="42">
        <f t="shared" si="2"/>
        <v>46120</v>
      </c>
      <c r="F14" s="43" t="str">
        <f t="shared" si="3"/>
        <v>水</v>
      </c>
      <c r="G14" s="44">
        <f t="shared" si="4"/>
        <v>46122</v>
      </c>
      <c r="H14" s="45" t="str">
        <f t="shared" si="5"/>
        <v>金</v>
      </c>
      <c r="I14" s="44">
        <v>46122</v>
      </c>
      <c r="J14" s="45" t="str">
        <f t="shared" si="6"/>
        <v>金</v>
      </c>
      <c r="K14" s="44">
        <f t="shared" ref="K14" si="9">I14+11</f>
        <v>46133</v>
      </c>
      <c r="L14" s="46" t="str">
        <f t="shared" si="8"/>
        <v>火</v>
      </c>
      <c r="M14" s="19"/>
      <c r="N14" s="19"/>
    </row>
    <row r="15" spans="1:20" s="20" customFormat="1" ht="45" customHeight="1">
      <c r="A15" s="68" t="s">
        <v>50</v>
      </c>
      <c r="B15" s="70" t="s">
        <v>49</v>
      </c>
      <c r="C15" s="42">
        <f t="shared" si="0"/>
        <v>46121</v>
      </c>
      <c r="D15" s="43" t="str">
        <f t="shared" si="1"/>
        <v>木</v>
      </c>
      <c r="E15" s="42">
        <f>I15-4</f>
        <v>46121</v>
      </c>
      <c r="F15" s="43" t="str">
        <f t="shared" si="3"/>
        <v>木</v>
      </c>
      <c r="G15" s="44">
        <f t="shared" si="4"/>
        <v>46125</v>
      </c>
      <c r="H15" s="45" t="str">
        <f t="shared" si="5"/>
        <v>月</v>
      </c>
      <c r="I15" s="44">
        <v>46125</v>
      </c>
      <c r="J15" s="45" t="str">
        <f t="shared" si="6"/>
        <v>月</v>
      </c>
      <c r="K15" s="44">
        <f>I15+15</f>
        <v>46140</v>
      </c>
      <c r="L15" s="46" t="str">
        <f t="shared" si="8"/>
        <v>火</v>
      </c>
      <c r="M15" s="19"/>
      <c r="N15" s="19"/>
    </row>
    <row r="16" spans="1:20" s="20" customFormat="1" ht="45" customHeight="1">
      <c r="A16" s="68" t="s">
        <v>39</v>
      </c>
      <c r="B16" s="70" t="s">
        <v>43</v>
      </c>
      <c r="C16" s="42">
        <f t="shared" si="0"/>
        <v>46127</v>
      </c>
      <c r="D16" s="43" t="str">
        <f t="shared" si="1"/>
        <v>水</v>
      </c>
      <c r="E16" s="42">
        <f t="shared" si="2"/>
        <v>46127</v>
      </c>
      <c r="F16" s="43" t="str">
        <f t="shared" si="3"/>
        <v>水</v>
      </c>
      <c r="G16" s="44">
        <f t="shared" si="4"/>
        <v>46129</v>
      </c>
      <c r="H16" s="45" t="str">
        <f t="shared" si="5"/>
        <v>金</v>
      </c>
      <c r="I16" s="44">
        <v>46129</v>
      </c>
      <c r="J16" s="45" t="str">
        <f t="shared" si="6"/>
        <v>金</v>
      </c>
      <c r="K16" s="44">
        <f t="shared" ref="K16" si="10">I16+11</f>
        <v>46140</v>
      </c>
      <c r="L16" s="46" t="str">
        <f t="shared" si="8"/>
        <v>火</v>
      </c>
      <c r="M16" s="19"/>
      <c r="N16" s="19"/>
      <c r="O16" s="21"/>
    </row>
    <row r="17" spans="1:17" s="20" customFormat="1" ht="45" customHeight="1">
      <c r="A17" s="68" t="s">
        <v>46</v>
      </c>
      <c r="B17" s="70" t="s">
        <v>51</v>
      </c>
      <c r="C17" s="42">
        <f t="shared" si="0"/>
        <v>46128</v>
      </c>
      <c r="D17" s="43" t="str">
        <f t="shared" si="1"/>
        <v>木</v>
      </c>
      <c r="E17" s="42">
        <f>I17-4</f>
        <v>46128</v>
      </c>
      <c r="F17" s="43" t="str">
        <f t="shared" si="3"/>
        <v>木</v>
      </c>
      <c r="G17" s="44">
        <f t="shared" si="4"/>
        <v>46132</v>
      </c>
      <c r="H17" s="45" t="str">
        <f t="shared" si="5"/>
        <v>月</v>
      </c>
      <c r="I17" s="44">
        <v>46132</v>
      </c>
      <c r="J17" s="45" t="str">
        <f t="shared" si="6"/>
        <v>月</v>
      </c>
      <c r="K17" s="44">
        <f>I17+15</f>
        <v>46147</v>
      </c>
      <c r="L17" s="46" t="str">
        <f t="shared" si="8"/>
        <v>火</v>
      </c>
      <c r="M17" s="19"/>
      <c r="N17" s="19"/>
      <c r="O17" s="21"/>
    </row>
    <row r="18" spans="1:17" s="20" customFormat="1" ht="45" customHeight="1">
      <c r="A18" s="68" t="s">
        <v>36</v>
      </c>
      <c r="B18" s="70" t="s">
        <v>44</v>
      </c>
      <c r="C18" s="42">
        <f t="shared" si="0"/>
        <v>46134</v>
      </c>
      <c r="D18" s="43" t="str">
        <f t="shared" si="1"/>
        <v>水</v>
      </c>
      <c r="E18" s="42">
        <f t="shared" si="2"/>
        <v>46134</v>
      </c>
      <c r="F18" s="43" t="str">
        <f t="shared" si="3"/>
        <v>水</v>
      </c>
      <c r="G18" s="44">
        <f t="shared" si="4"/>
        <v>46136</v>
      </c>
      <c r="H18" s="45" t="str">
        <f t="shared" si="5"/>
        <v>金</v>
      </c>
      <c r="I18" s="44">
        <v>46136</v>
      </c>
      <c r="J18" s="45" t="str">
        <f t="shared" si="6"/>
        <v>金</v>
      </c>
      <c r="K18" s="44">
        <f t="shared" ref="K18" si="11">I18+11</f>
        <v>46147</v>
      </c>
      <c r="L18" s="46" t="str">
        <f t="shared" si="8"/>
        <v>火</v>
      </c>
      <c r="M18" s="19"/>
      <c r="N18" s="19"/>
      <c r="O18" s="21"/>
    </row>
    <row r="19" spans="1:17" s="20" customFormat="1" ht="45" customHeight="1">
      <c r="A19" s="69" t="s">
        <v>52</v>
      </c>
      <c r="B19" s="71"/>
      <c r="C19" s="47">
        <f t="shared" si="0"/>
        <v>46135</v>
      </c>
      <c r="D19" s="48" t="str">
        <f t="shared" si="1"/>
        <v>木</v>
      </c>
      <c r="E19" s="47">
        <f>I19-4</f>
        <v>46135</v>
      </c>
      <c r="F19" s="48" t="str">
        <f t="shared" si="3"/>
        <v>木</v>
      </c>
      <c r="G19" s="49">
        <f t="shared" si="4"/>
        <v>46139</v>
      </c>
      <c r="H19" s="50" t="str">
        <f t="shared" si="5"/>
        <v>月</v>
      </c>
      <c r="I19" s="49">
        <v>46139</v>
      </c>
      <c r="J19" s="50" t="str">
        <f t="shared" si="6"/>
        <v>月</v>
      </c>
      <c r="K19" s="49">
        <f>I19+15</f>
        <v>46154</v>
      </c>
      <c r="L19" s="51" t="str">
        <f t="shared" si="8"/>
        <v>火</v>
      </c>
      <c r="M19" s="19"/>
      <c r="N19" s="19"/>
      <c r="O19" s="21"/>
    </row>
    <row r="20" spans="1:17" s="20" customFormat="1" ht="45" customHeight="1">
      <c r="M20" s="19"/>
      <c r="N20" s="19"/>
      <c r="O20" s="21"/>
    </row>
    <row r="21" spans="1:17" s="20" customFormat="1" ht="45" customHeight="1">
      <c r="M21" s="19"/>
      <c r="N21" s="19"/>
      <c r="O21" s="21"/>
    </row>
    <row r="22" spans="1:17" s="20" customFormat="1" ht="45" customHeight="1">
      <c r="M22" s="19"/>
      <c r="N22" s="19"/>
      <c r="O22" s="21"/>
    </row>
    <row r="23" spans="1:17" s="20" customFormat="1" ht="45" customHeight="1">
      <c r="M23" s="19"/>
      <c r="N23" s="19"/>
      <c r="O23" s="21"/>
    </row>
    <row r="24" spans="1:17" s="20" customFormat="1" ht="45" customHeight="1">
      <c r="M24" s="19"/>
      <c r="N24" s="19"/>
      <c r="O24" s="21"/>
    </row>
    <row r="25" spans="1:17" s="20" customFormat="1" ht="45" customHeight="1">
      <c r="M25" s="19"/>
      <c r="N25" s="19"/>
      <c r="O25" s="21"/>
    </row>
    <row r="26" spans="1:17" s="20" customFormat="1" ht="45" customHeight="1">
      <c r="M26" s="19"/>
      <c r="N26" s="19"/>
    </row>
    <row r="27" spans="1:17" s="20" customFormat="1" ht="45" customHeight="1">
      <c r="L27" s="21"/>
      <c r="M27" s="19"/>
      <c r="N27" s="19"/>
    </row>
    <row r="28" spans="1:17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17" s="16" customFormat="1" ht="28.5">
      <c r="A29" s="62" t="s">
        <v>32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17" s="16" customFormat="1" ht="28.5">
      <c r="A30" s="66" t="s">
        <v>33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17" s="16" customFormat="1" ht="28.5">
      <c r="A31" s="66" t="s">
        <v>34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17" ht="35.1" customHeight="1" thickBot="1">
      <c r="A32" s="28" t="s">
        <v>13</v>
      </c>
      <c r="B32" s="99" t="s">
        <v>14</v>
      </c>
      <c r="C32" s="100"/>
      <c r="D32" s="101"/>
      <c r="E32" s="99" t="s">
        <v>15</v>
      </c>
      <c r="F32" s="100"/>
      <c r="G32" s="100"/>
      <c r="H32" s="100"/>
      <c r="I32" s="100"/>
      <c r="J32" s="100"/>
      <c r="K32" s="100"/>
      <c r="L32" s="101"/>
    </row>
    <row r="33" spans="1:19" ht="41.25" customHeight="1" thickTop="1">
      <c r="A33" s="86" t="s">
        <v>16</v>
      </c>
      <c r="B33" s="80" t="s">
        <v>17</v>
      </c>
      <c r="C33" s="81"/>
      <c r="D33" s="82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87"/>
      <c r="B34" s="83"/>
      <c r="C34" s="84"/>
      <c r="D34" s="85"/>
      <c r="E34" s="29" t="s">
        <v>19</v>
      </c>
      <c r="F34" s="24"/>
      <c r="G34" s="25"/>
      <c r="H34" s="26"/>
      <c r="I34" s="26"/>
      <c r="J34" s="78" t="s">
        <v>20</v>
      </c>
      <c r="K34" s="78"/>
      <c r="L34" s="79"/>
    </row>
    <row r="35" spans="1:19" ht="60.75" customHeight="1">
      <c r="A35" s="72" t="s">
        <v>28</v>
      </c>
      <c r="B35" s="74" t="s">
        <v>23</v>
      </c>
      <c r="C35" s="75"/>
      <c r="D35" s="75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73"/>
      <c r="B36" s="73"/>
      <c r="C36" s="73"/>
      <c r="D36" s="73"/>
      <c r="E36" s="36" t="s">
        <v>26</v>
      </c>
      <c r="F36" s="37"/>
      <c r="G36" s="37"/>
      <c r="H36" s="37"/>
      <c r="I36" s="37"/>
      <c r="J36" s="76" t="s">
        <v>25</v>
      </c>
      <c r="K36" s="76"/>
      <c r="L36" s="77"/>
    </row>
    <row r="37" spans="1:19" ht="60" customHeight="1">
      <c r="A37" s="55" t="s">
        <v>29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30</v>
      </c>
      <c r="B38" s="56"/>
      <c r="C38" s="56"/>
      <c r="D38" s="56"/>
      <c r="E38" s="56"/>
      <c r="F38" s="56"/>
      <c r="G38" s="56"/>
      <c r="H38" s="56"/>
      <c r="I38" s="55" t="s">
        <v>31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35:A36"/>
    <mergeCell ref="B35:D36"/>
    <mergeCell ref="J36:L36"/>
    <mergeCell ref="J34:L34"/>
    <mergeCell ref="B33:D34"/>
    <mergeCell ref="A33:A34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2026-03-18T08:25:55Z</cp:lastPrinted>
  <dcterms:created xsi:type="dcterms:W3CDTF">2016-08-19T00:14:02Z</dcterms:created>
  <dcterms:modified xsi:type="dcterms:W3CDTF">2026-03-23T04:17:37Z</dcterms:modified>
</cp:coreProperties>
</file>