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1EED32B-870A-4D91-80B7-8CE36B3BE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3" l="1"/>
  <c r="C24" i="3" s="1"/>
  <c r="D24" i="3" s="1"/>
  <c r="E16" i="3"/>
  <c r="C16" i="3" s="1"/>
  <c r="D16" i="3" s="1"/>
  <c r="G16" i="3"/>
  <c r="H16" i="3" s="1"/>
  <c r="J16" i="3"/>
  <c r="K16" i="3"/>
  <c r="L16" i="3" s="1"/>
  <c r="E17" i="3"/>
  <c r="C17" i="3" s="1"/>
  <c r="D17" i="3" s="1"/>
  <c r="G17" i="3"/>
  <c r="H17" i="3" s="1"/>
  <c r="J17" i="3"/>
  <c r="K17" i="3"/>
  <c r="L17" i="3" s="1"/>
  <c r="E18" i="3"/>
  <c r="C18" i="3" s="1"/>
  <c r="D18" i="3" s="1"/>
  <c r="G18" i="3"/>
  <c r="H18" i="3" s="1"/>
  <c r="J18" i="3"/>
  <c r="K18" i="3"/>
  <c r="L18" i="3" s="1"/>
  <c r="E19" i="3"/>
  <c r="C19" i="3" s="1"/>
  <c r="D19" i="3" s="1"/>
  <c r="G19" i="3"/>
  <c r="H19" i="3" s="1"/>
  <c r="J19" i="3"/>
  <c r="K19" i="3"/>
  <c r="L19" i="3" s="1"/>
  <c r="E20" i="3"/>
  <c r="F20" i="3" s="1"/>
  <c r="G20" i="3"/>
  <c r="H20" i="3" s="1"/>
  <c r="J20" i="3"/>
  <c r="K20" i="3"/>
  <c r="L20" i="3" s="1"/>
  <c r="E21" i="3"/>
  <c r="C21" i="3" s="1"/>
  <c r="D21" i="3" s="1"/>
  <c r="G21" i="3"/>
  <c r="H21" i="3"/>
  <c r="J21" i="3"/>
  <c r="K21" i="3"/>
  <c r="L21" i="3" s="1"/>
  <c r="E22" i="3"/>
  <c r="F22" i="3" s="1"/>
  <c r="G22" i="3"/>
  <c r="H22" i="3" s="1"/>
  <c r="J22" i="3"/>
  <c r="K22" i="3"/>
  <c r="L22" i="3" s="1"/>
  <c r="E23" i="3"/>
  <c r="C23" i="3" s="1"/>
  <c r="D23" i="3" s="1"/>
  <c r="G23" i="3"/>
  <c r="H23" i="3" s="1"/>
  <c r="J23" i="3"/>
  <c r="K23" i="3"/>
  <c r="L23" i="3" s="1"/>
  <c r="G24" i="3"/>
  <c r="H24" i="3" s="1"/>
  <c r="J24" i="3"/>
  <c r="K24" i="3"/>
  <c r="L24" i="3" s="1"/>
  <c r="K15" i="3"/>
  <c r="L15" i="3" s="1"/>
  <c r="J15" i="3"/>
  <c r="G15" i="3"/>
  <c r="H15" i="3" s="1"/>
  <c r="E15" i="3"/>
  <c r="F15" i="3" s="1"/>
  <c r="K14" i="3"/>
  <c r="L14" i="3" s="1"/>
  <c r="J14" i="3"/>
  <c r="G14" i="3"/>
  <c r="H14" i="3" s="1"/>
  <c r="E14" i="3"/>
  <c r="C14" i="3" s="1"/>
  <c r="D14" i="3" s="1"/>
  <c r="K13" i="3"/>
  <c r="L13" i="3" s="1"/>
  <c r="J13" i="3"/>
  <c r="G13" i="3"/>
  <c r="H13" i="3" s="1"/>
  <c r="E13" i="3"/>
  <c r="F13" i="3" s="1"/>
  <c r="K12" i="3"/>
  <c r="L12" i="3" s="1"/>
  <c r="J12" i="3"/>
  <c r="G12" i="3"/>
  <c r="H12" i="3" s="1"/>
  <c r="E12" i="3"/>
  <c r="F12" i="3" s="1"/>
  <c r="K11" i="3"/>
  <c r="L11" i="3" s="1"/>
  <c r="J11" i="3"/>
  <c r="G11" i="3"/>
  <c r="H11" i="3" s="1"/>
  <c r="E11" i="3"/>
  <c r="F11" i="3" s="1"/>
  <c r="K10" i="3"/>
  <c r="L10" i="3" s="1"/>
  <c r="J10" i="3"/>
  <c r="G10" i="3"/>
  <c r="H10" i="3" s="1"/>
  <c r="E10" i="3"/>
  <c r="C10" i="3" s="1"/>
  <c r="D10" i="3" s="1"/>
  <c r="K9" i="3"/>
  <c r="L9" i="3" s="1"/>
  <c r="J9" i="3"/>
  <c r="G9" i="3"/>
  <c r="H9" i="3" s="1"/>
  <c r="C13" i="3" l="1"/>
  <c r="D13" i="3" s="1"/>
  <c r="F23" i="3"/>
  <c r="F24" i="3"/>
  <c r="C22" i="3"/>
  <c r="D22" i="3" s="1"/>
  <c r="F21" i="3"/>
  <c r="F19" i="3"/>
  <c r="F17" i="3"/>
  <c r="F18" i="3"/>
  <c r="C20" i="3"/>
  <c r="D20" i="3" s="1"/>
  <c r="F16" i="3"/>
  <c r="E9" i="3"/>
  <c r="F9" i="3" s="1"/>
  <c r="C15" i="3"/>
  <c r="D15" i="3" s="1"/>
  <c r="C11" i="3"/>
  <c r="D11" i="3" s="1"/>
  <c r="C12" i="3"/>
  <c r="D12" i="3" s="1"/>
  <c r="F14" i="3"/>
  <c r="F10" i="3"/>
  <c r="C9" i="3" l="1"/>
  <c r="D9" i="3" s="1"/>
</calcChain>
</file>

<file path=xl/sharedStrings.xml><?xml version="1.0" encoding="utf-8"?>
<sst xmlns="http://schemas.openxmlformats.org/spreadsheetml/2006/main" count="71" uniqueCount="66">
  <si>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</si>
  <si>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</si>
  <si>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</si>
  <si>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</si>
  <si>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</si>
  <si>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</si>
  <si>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</si>
  <si>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</si>
  <si>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</si>
  <si>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</si>
  <si>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</si>
  <si>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</si>
  <si>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</si>
  <si>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</si>
  <si>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</si>
  <si>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</si>
  <si>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</si>
  <si>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</si>
  <si>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</si>
  <si>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</si>
  <si>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</si>
  <si>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</si>
  <si>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</si>
  <si>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</si>
  <si>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</si>
  <si>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</si>
  <si>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</si>
  <si>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</si>
  <si>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</si>
  <si>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</si>
  <si>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</si>
  <si>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</si>
  <si>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</si>
  <si>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</si>
  <si>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</si>
  <si>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</si>
  <si>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</si>
  <si>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</si>
  <si>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ARICA BRIDGE</t>
  </si>
  <si>
    <t>YM IMPROVEMENT</t>
  </si>
  <si>
    <t>NYK PAULA</t>
  </si>
  <si>
    <t>271S</t>
  </si>
  <si>
    <t>YM IMMENSE</t>
  </si>
  <si>
    <t>ONE CLARA</t>
  </si>
  <si>
    <t>HORAI BRIDGE</t>
  </si>
  <si>
    <t>221S</t>
  </si>
  <si>
    <t>1032S</t>
  </si>
  <si>
    <t>272S</t>
  </si>
  <si>
    <t>243S</t>
  </si>
  <si>
    <t>403S</t>
  </si>
  <si>
    <t>★YM INCEPTION</t>
    <phoneticPr fontId="3"/>
  </si>
  <si>
    <t>1033S</t>
  </si>
  <si>
    <t>222S</t>
  </si>
  <si>
    <t>273S</t>
  </si>
  <si>
    <t>005S</t>
  </si>
  <si>
    <t>YM INCEPTION</t>
  </si>
  <si>
    <t>244S</t>
  </si>
  <si>
    <t>1034S</t>
  </si>
  <si>
    <t>404S</t>
  </si>
  <si>
    <t>274S</t>
  </si>
  <si>
    <t>★ARICA BRIDGE</t>
    <phoneticPr fontId="3"/>
  </si>
  <si>
    <t>552S</t>
  </si>
  <si>
    <t>※MH GREEN</t>
    <phoneticPr fontId="3"/>
  </si>
  <si>
    <t>※NYK PAULA</t>
    <phoneticPr fontId="3"/>
  </si>
  <si>
    <t>108S</t>
  </si>
  <si>
    <t>※DELPHINUS 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</si>
</sst>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5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6" fillId="0" borderId="0"/>
    <xf numFmtId="0" fontId="4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177" fontId="39" fillId="0" borderId="0" xfId="1" applyNumberFormat="1" applyFont="1" applyFill="1" applyBorder="1" applyAlignment="1" applyProtection="1">
      <alignment horizontal="center" vertical="center"/>
      <protection locked="0"/>
    </xf>
    <xf numFmtId="182" fontId="40" fillId="0" borderId="0" xfId="0" applyNumberFormat="1" applyFont="1" applyBorder="1" applyAlignment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39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4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177" fontId="45" fillId="0" borderId="13" xfId="1" applyNumberFormat="1" applyFont="1" applyFill="1" applyBorder="1" applyAlignment="1" applyProtection="1">
      <alignment horizontal="center" vertical="center"/>
      <protection locked="0"/>
    </xf>
    <xf numFmtId="0" fontId="24" fillId="0" borderId="14" xfId="1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177" fontId="45" fillId="0" borderId="21" xfId="1" applyNumberFormat="1" applyFont="1" applyFill="1" applyBorder="1" applyAlignment="1" applyProtection="1">
      <alignment horizontal="center" vertical="center"/>
      <protection locked="0"/>
    </xf>
    <xf numFmtId="0" fontId="42" fillId="4" borderId="27" xfId="1" applyFont="1" applyFill="1" applyBorder="1" applyAlignment="1">
      <alignment horizontal="center" vertical="center"/>
    </xf>
    <xf numFmtId="0" fontId="42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2" fillId="4" borderId="5" xfId="1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vertical="center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279256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12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40"/>
  <sheetViews>
    <sheetView tabSelected="1" view="pageBreakPreview" topLeftCell="A17" zoomScale="40" zoomScaleNormal="40" zoomScaleSheetLayoutView="40" zoomScalePageLayoutView="25" workbookViewId="0">
      <selection activeCell="I28" sqref="I28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95" t="s">
        <v>0</v>
      </c>
      <c r="N1" s="95"/>
      <c r="O1" s="95"/>
      <c r="P1" s="95"/>
      <c r="Q1" s="95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73">
        <v>46085</v>
      </c>
      <c r="Q2" s="73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73"/>
      <c r="L3" s="73"/>
      <c r="M3" s="11"/>
      <c r="N3" s="11"/>
      <c r="O3" s="11"/>
      <c r="P3" s="11"/>
      <c r="Q3" s="12"/>
      <c r="R3" s="11"/>
    </row>
    <row r="4" spans="1:20" s="14" customFormat="1" ht="38.25" customHeight="1">
      <c r="A4" s="87" t="s">
        <v>12</v>
      </c>
      <c r="B4" s="90" t="s">
        <v>1</v>
      </c>
      <c r="C4" s="90" t="s">
        <v>2</v>
      </c>
      <c r="D4" s="90"/>
      <c r="E4" s="90"/>
      <c r="F4" s="90"/>
      <c r="G4" s="90" t="s">
        <v>11</v>
      </c>
      <c r="H4" s="90"/>
      <c r="I4" s="90" t="s">
        <v>10</v>
      </c>
      <c r="J4" s="90"/>
      <c r="K4" s="96" t="s">
        <v>9</v>
      </c>
      <c r="L4" s="97"/>
      <c r="M4" s="13"/>
    </row>
    <row r="5" spans="1:20" s="14" customFormat="1" ht="38.25" customHeight="1">
      <c r="A5" s="88"/>
      <c r="B5" s="91"/>
      <c r="C5" s="98" t="s">
        <v>8</v>
      </c>
      <c r="D5" s="98"/>
      <c r="E5" s="101" t="s">
        <v>3</v>
      </c>
      <c r="F5" s="101"/>
      <c r="G5" s="101" t="s">
        <v>19</v>
      </c>
      <c r="H5" s="101"/>
      <c r="I5" s="101" t="s">
        <v>3</v>
      </c>
      <c r="J5" s="101"/>
      <c r="K5" s="99" t="s">
        <v>7</v>
      </c>
      <c r="L5" s="100"/>
      <c r="M5" s="15"/>
    </row>
    <row r="6" spans="1:20" s="14" customFormat="1" ht="25.5" customHeight="1">
      <c r="A6" s="88"/>
      <c r="B6" s="91"/>
      <c r="C6" s="98"/>
      <c r="D6" s="98"/>
      <c r="E6" s="101"/>
      <c r="F6" s="101"/>
      <c r="G6" s="101"/>
      <c r="H6" s="101"/>
      <c r="I6" s="101"/>
      <c r="J6" s="101"/>
      <c r="K6" s="99"/>
      <c r="L6" s="100"/>
      <c r="M6" s="15"/>
    </row>
    <row r="7" spans="1:20" s="14" customFormat="1" ht="38.25" hidden="1" customHeight="1">
      <c r="A7" s="88"/>
      <c r="B7" s="91"/>
      <c r="C7" s="98"/>
      <c r="D7" s="98"/>
      <c r="E7" s="101"/>
      <c r="F7" s="101"/>
      <c r="G7" s="101"/>
      <c r="H7" s="101"/>
      <c r="I7" s="101"/>
      <c r="J7" s="101"/>
      <c r="K7" s="99"/>
      <c r="L7" s="100"/>
      <c r="M7" s="15"/>
    </row>
    <row r="8" spans="1:20" s="14" customFormat="1" ht="38.25" customHeight="1">
      <c r="A8" s="89"/>
      <c r="B8" s="92"/>
      <c r="C8" s="33"/>
      <c r="D8" s="33"/>
      <c r="E8" s="33"/>
      <c r="F8" s="33"/>
      <c r="G8" s="93"/>
      <c r="H8" s="93"/>
      <c r="I8" s="94" t="s">
        <v>4</v>
      </c>
      <c r="J8" s="94"/>
      <c r="K8" s="83" t="s">
        <v>17</v>
      </c>
      <c r="L8" s="84"/>
      <c r="M8" s="16"/>
    </row>
    <row r="9" spans="1:20" s="18" customFormat="1" ht="45.75" customHeight="1">
      <c r="A9" s="34" t="s">
        <v>44</v>
      </c>
      <c r="B9" s="26" t="s">
        <v>45</v>
      </c>
      <c r="C9" s="26">
        <f>E9</f>
        <v>46086</v>
      </c>
      <c r="D9" s="26" t="str">
        <f>TEXT(C9,"aaa")</f>
        <v>木</v>
      </c>
      <c r="E9" s="26">
        <f t="shared" ref="E9" si="0">G9-3</f>
        <v>46086</v>
      </c>
      <c r="F9" s="26" t="str">
        <f>TEXT(E9,"aaa")</f>
        <v>木</v>
      </c>
      <c r="G9" s="26">
        <f>I9</f>
        <v>46089</v>
      </c>
      <c r="H9" s="26" t="str">
        <f>TEXT(G9,"aaa")</f>
        <v>日</v>
      </c>
      <c r="I9" s="27">
        <v>46089</v>
      </c>
      <c r="J9" s="25" t="str">
        <f>TEXT(I9,"aaa")</f>
        <v>日</v>
      </c>
      <c r="K9" s="26">
        <f t="shared" ref="K9" si="1">I9+10</f>
        <v>46099</v>
      </c>
      <c r="L9" s="28" t="str">
        <f>TEXT(K9,"aaa")</f>
        <v>水</v>
      </c>
      <c r="M9" s="17"/>
    </row>
    <row r="10" spans="1:20" s="18" customFormat="1" ht="45.75" customHeight="1">
      <c r="A10" s="34" t="s">
        <v>62</v>
      </c>
      <c r="B10" s="26" t="s">
        <v>61</v>
      </c>
      <c r="C10" s="26">
        <f>E10</f>
        <v>46091</v>
      </c>
      <c r="D10" s="26" t="str">
        <f>TEXT(C10,"aaa")</f>
        <v>火</v>
      </c>
      <c r="E10" s="26">
        <f>I10-2</f>
        <v>46091</v>
      </c>
      <c r="F10" s="26" t="str">
        <f>TEXT(E10,"aaa")</f>
        <v>火</v>
      </c>
      <c r="G10" s="26">
        <f>I10</f>
        <v>46093</v>
      </c>
      <c r="H10" s="26" t="str">
        <f>TEXT(G10,"aaa")</f>
        <v>木</v>
      </c>
      <c r="I10" s="27">
        <v>46093</v>
      </c>
      <c r="J10" s="25" t="str">
        <f>TEXT(I10,"aaa")</f>
        <v>木</v>
      </c>
      <c r="K10" s="26">
        <f>I10+13</f>
        <v>46106</v>
      </c>
      <c r="L10" s="28" t="str">
        <f>TEXT(K10,"aaa")</f>
        <v>水</v>
      </c>
      <c r="M10" s="17"/>
    </row>
    <row r="11" spans="1:20" s="18" customFormat="1" ht="45.75" customHeight="1">
      <c r="A11" s="34" t="s">
        <v>39</v>
      </c>
      <c r="B11" s="26" t="s">
        <v>41</v>
      </c>
      <c r="C11" s="26">
        <f>E11</f>
        <v>46093</v>
      </c>
      <c r="D11" s="26" t="str">
        <f>TEXT(C11,"aaa")</f>
        <v>木</v>
      </c>
      <c r="E11" s="26">
        <f>I11-3</f>
        <v>46093</v>
      </c>
      <c r="F11" s="26" t="str">
        <f>TEXT(E11,"aaa")</f>
        <v>木</v>
      </c>
      <c r="G11" s="26">
        <f>I11</f>
        <v>46096</v>
      </c>
      <c r="H11" s="26" t="str">
        <f>TEXT(G11,"aaa")</f>
        <v>日</v>
      </c>
      <c r="I11" s="27">
        <v>46096</v>
      </c>
      <c r="J11" s="25" t="str">
        <f>TEXT(I11,"aaa")</f>
        <v>日</v>
      </c>
      <c r="K11" s="26">
        <f>I11+10</f>
        <v>46106</v>
      </c>
      <c r="L11" s="28" t="str">
        <f>TEXT(K11,"aaa")</f>
        <v>水</v>
      </c>
      <c r="M11" s="17"/>
    </row>
    <row r="12" spans="1:20" s="18" customFormat="1" ht="45.75" customHeight="1">
      <c r="A12" s="34" t="s">
        <v>63</v>
      </c>
      <c r="B12" s="26" t="s">
        <v>46</v>
      </c>
      <c r="C12" s="26">
        <f>E12</f>
        <v>46098</v>
      </c>
      <c r="D12" s="26" t="str">
        <f>TEXT(C12,"aaa")</f>
        <v>火</v>
      </c>
      <c r="E12" s="26">
        <f t="shared" ref="E12" si="2">I12-2</f>
        <v>46098</v>
      </c>
      <c r="F12" s="26" t="str">
        <f>TEXT(E12,"aaa")</f>
        <v>火</v>
      </c>
      <c r="G12" s="26">
        <f>I12</f>
        <v>46100</v>
      </c>
      <c r="H12" s="26" t="str">
        <f>TEXT(G12,"aaa")</f>
        <v>木</v>
      </c>
      <c r="I12" s="27">
        <v>46100</v>
      </c>
      <c r="J12" s="25" t="str">
        <f>TEXT(I12,"aaa")</f>
        <v>木</v>
      </c>
      <c r="K12" s="26">
        <f t="shared" ref="K12" si="3">I12+13</f>
        <v>46113</v>
      </c>
      <c r="L12" s="28" t="str">
        <f>TEXT(K12,"aaa")</f>
        <v>水</v>
      </c>
      <c r="M12" s="17"/>
    </row>
    <row r="13" spans="1:20" s="18" customFormat="1" ht="45.75" customHeight="1">
      <c r="A13" s="58" t="s">
        <v>50</v>
      </c>
      <c r="B13" s="59" t="s">
        <v>48</v>
      </c>
      <c r="C13" s="57">
        <f>E13</f>
        <v>46099</v>
      </c>
      <c r="D13" s="57" t="str">
        <f>TEXT(C13,"aaa")</f>
        <v>水</v>
      </c>
      <c r="E13" s="57">
        <f>I13-4</f>
        <v>46099</v>
      </c>
      <c r="F13" s="57" t="str">
        <f>TEXT(E13,"aaa")</f>
        <v>水</v>
      </c>
      <c r="G13" s="26">
        <f>I13</f>
        <v>46103</v>
      </c>
      <c r="H13" s="26" t="str">
        <f>TEXT(G13,"aaa")</f>
        <v>日</v>
      </c>
      <c r="I13" s="27">
        <v>46103</v>
      </c>
      <c r="J13" s="25" t="str">
        <f>TEXT(I13,"aaa")</f>
        <v>日</v>
      </c>
      <c r="K13" s="26">
        <f>I13+10</f>
        <v>46113</v>
      </c>
      <c r="L13" s="28" t="str">
        <f>TEXT(K13,"aaa")</f>
        <v>水</v>
      </c>
      <c r="M13" s="17"/>
    </row>
    <row r="14" spans="1:20" s="18" customFormat="1" ht="45.75" customHeight="1">
      <c r="A14" s="34" t="s">
        <v>65</v>
      </c>
      <c r="B14" s="26" t="s">
        <v>64</v>
      </c>
      <c r="C14" s="26">
        <f>E14</f>
        <v>46105</v>
      </c>
      <c r="D14" s="26" t="str">
        <f>TEXT(C14,"aaa")</f>
        <v>火</v>
      </c>
      <c r="E14" s="26">
        <f t="shared" ref="E14" si="4">I14-2</f>
        <v>46105</v>
      </c>
      <c r="F14" s="26" t="str">
        <f>TEXT(E14,"aaa")</f>
        <v>火</v>
      </c>
      <c r="G14" s="26">
        <f>I14</f>
        <v>46107</v>
      </c>
      <c r="H14" s="26" t="str">
        <f>TEXT(G14,"aaa")</f>
        <v>木</v>
      </c>
      <c r="I14" s="27">
        <v>46107</v>
      </c>
      <c r="J14" s="25" t="str">
        <f>TEXT(I14,"aaa")</f>
        <v>木</v>
      </c>
      <c r="K14" s="26">
        <f t="shared" ref="K14" si="5">I14+13</f>
        <v>46120</v>
      </c>
      <c r="L14" s="28" t="str">
        <f>TEXT(K14,"aaa")</f>
        <v>水</v>
      </c>
      <c r="M14" s="17"/>
    </row>
    <row r="15" spans="1:20" s="18" customFormat="1" ht="45.75" customHeight="1">
      <c r="A15" s="34" t="s">
        <v>42</v>
      </c>
      <c r="B15" s="59" t="s">
        <v>49</v>
      </c>
      <c r="C15" s="26">
        <f>E15</f>
        <v>46107</v>
      </c>
      <c r="D15" s="26" t="str">
        <f>TEXT(C15,"aaa")</f>
        <v>木</v>
      </c>
      <c r="E15" s="26">
        <f>I15-3</f>
        <v>46107</v>
      </c>
      <c r="F15" s="26" t="str">
        <f>TEXT(E15,"aaa")</f>
        <v>木</v>
      </c>
      <c r="G15" s="26">
        <f>I15</f>
        <v>46110</v>
      </c>
      <c r="H15" s="26" t="str">
        <f>TEXT(G15,"aaa")</f>
        <v>日</v>
      </c>
      <c r="I15" s="27">
        <v>46110</v>
      </c>
      <c r="J15" s="25" t="str">
        <f>TEXT(I15,"aaa")</f>
        <v>日</v>
      </c>
      <c r="K15" s="26">
        <f>I15+10</f>
        <v>46120</v>
      </c>
      <c r="L15" s="28" t="str">
        <f>TEXT(K15,"aaa")</f>
        <v>水</v>
      </c>
      <c r="M15" s="17"/>
    </row>
    <row r="16" spans="1:20" s="18" customFormat="1" ht="45.75" customHeight="1">
      <c r="A16" s="34" t="s">
        <v>40</v>
      </c>
      <c r="B16" s="59" t="s">
        <v>51</v>
      </c>
      <c r="C16" s="26">
        <f t="shared" ref="C16:C24" si="6">E16</f>
        <v>46112</v>
      </c>
      <c r="D16" s="26" t="str">
        <f t="shared" ref="D16:D24" si="7">TEXT(C16,"aaa")</f>
        <v>火</v>
      </c>
      <c r="E16" s="26">
        <f t="shared" ref="E16" si="8">I16-2</f>
        <v>46112</v>
      </c>
      <c r="F16" s="26" t="str">
        <f t="shared" ref="F16:F24" si="9">TEXT(E16,"aaa")</f>
        <v>火</v>
      </c>
      <c r="G16" s="26">
        <f t="shared" ref="G16:G24" si="10">I16</f>
        <v>46114</v>
      </c>
      <c r="H16" s="26" t="str">
        <f t="shared" ref="H16:H24" si="11">TEXT(G16,"aaa")</f>
        <v>木</v>
      </c>
      <c r="I16" s="27">
        <v>46114</v>
      </c>
      <c r="J16" s="25" t="str">
        <f t="shared" ref="J16:J24" si="12">TEXT(I16,"aaa")</f>
        <v>木</v>
      </c>
      <c r="K16" s="26">
        <f t="shared" ref="K16" si="13">I16+13</f>
        <v>46127</v>
      </c>
      <c r="L16" s="28" t="str">
        <f t="shared" ref="L16:L24" si="14">TEXT(K16,"aaa")</f>
        <v>水</v>
      </c>
      <c r="M16" s="17"/>
    </row>
    <row r="17" spans="1:17" s="18" customFormat="1" ht="45.75" customHeight="1">
      <c r="A17" s="34" t="s">
        <v>44</v>
      </c>
      <c r="B17" s="59" t="s">
        <v>52</v>
      </c>
      <c r="C17" s="26">
        <f t="shared" si="6"/>
        <v>46114</v>
      </c>
      <c r="D17" s="26" t="str">
        <f t="shared" si="7"/>
        <v>木</v>
      </c>
      <c r="E17" s="26">
        <f t="shared" ref="E17" si="15">I17-3</f>
        <v>46114</v>
      </c>
      <c r="F17" s="26" t="str">
        <f t="shared" si="9"/>
        <v>木</v>
      </c>
      <c r="G17" s="26">
        <f t="shared" si="10"/>
        <v>46117</v>
      </c>
      <c r="H17" s="26" t="str">
        <f t="shared" si="11"/>
        <v>日</v>
      </c>
      <c r="I17" s="27">
        <v>46117</v>
      </c>
      <c r="J17" s="25" t="str">
        <f t="shared" si="12"/>
        <v>日</v>
      </c>
      <c r="K17" s="26">
        <f t="shared" ref="K17" si="16">I17+10</f>
        <v>46127</v>
      </c>
      <c r="L17" s="28" t="str">
        <f t="shared" si="14"/>
        <v>水</v>
      </c>
      <c r="M17" s="17"/>
    </row>
    <row r="18" spans="1:17" s="18" customFormat="1" ht="45.75" customHeight="1">
      <c r="A18" s="34" t="s">
        <v>38</v>
      </c>
      <c r="B18" s="59" t="s">
        <v>53</v>
      </c>
      <c r="C18" s="26">
        <f t="shared" si="6"/>
        <v>46119</v>
      </c>
      <c r="D18" s="26" t="str">
        <f t="shared" si="7"/>
        <v>火</v>
      </c>
      <c r="E18" s="26">
        <f t="shared" ref="E18" si="17">I18-2</f>
        <v>46119</v>
      </c>
      <c r="F18" s="26" t="str">
        <f t="shared" si="9"/>
        <v>火</v>
      </c>
      <c r="G18" s="26">
        <f t="shared" si="10"/>
        <v>46121</v>
      </c>
      <c r="H18" s="26" t="str">
        <f t="shared" si="11"/>
        <v>木</v>
      </c>
      <c r="I18" s="27">
        <v>46121</v>
      </c>
      <c r="J18" s="25" t="str">
        <f t="shared" si="12"/>
        <v>木</v>
      </c>
      <c r="K18" s="26">
        <f t="shared" ref="K18" si="18">I18+13</f>
        <v>46134</v>
      </c>
      <c r="L18" s="28" t="str">
        <f t="shared" si="14"/>
        <v>水</v>
      </c>
      <c r="M18" s="17"/>
    </row>
    <row r="19" spans="1:17" s="18" customFormat="1" ht="45.75" customHeight="1">
      <c r="A19" s="34" t="s">
        <v>39</v>
      </c>
      <c r="B19" s="59" t="s">
        <v>47</v>
      </c>
      <c r="C19" s="26">
        <f t="shared" si="6"/>
        <v>46121</v>
      </c>
      <c r="D19" s="26" t="str">
        <f t="shared" si="7"/>
        <v>木</v>
      </c>
      <c r="E19" s="26">
        <f t="shared" ref="E19" si="19">I19-3</f>
        <v>46121</v>
      </c>
      <c r="F19" s="26" t="str">
        <f t="shared" si="9"/>
        <v>木</v>
      </c>
      <c r="G19" s="26">
        <f t="shared" si="10"/>
        <v>46124</v>
      </c>
      <c r="H19" s="26" t="str">
        <f t="shared" si="11"/>
        <v>日</v>
      </c>
      <c r="I19" s="27">
        <v>46124</v>
      </c>
      <c r="J19" s="25" t="str">
        <f t="shared" si="12"/>
        <v>日</v>
      </c>
      <c r="K19" s="26">
        <f t="shared" ref="K19" si="20">I19+10</f>
        <v>46134</v>
      </c>
      <c r="L19" s="28" t="str">
        <f t="shared" si="14"/>
        <v>水</v>
      </c>
      <c r="M19" s="17"/>
    </row>
    <row r="20" spans="1:17" s="18" customFormat="1" ht="45.75" customHeight="1">
      <c r="A20" s="34" t="s">
        <v>43</v>
      </c>
      <c r="B20" s="59" t="s">
        <v>54</v>
      </c>
      <c r="C20" s="26">
        <f t="shared" si="6"/>
        <v>46126</v>
      </c>
      <c r="D20" s="26" t="str">
        <f t="shared" si="7"/>
        <v>火</v>
      </c>
      <c r="E20" s="26">
        <f t="shared" ref="E20" si="21">I20-2</f>
        <v>46126</v>
      </c>
      <c r="F20" s="26" t="str">
        <f t="shared" si="9"/>
        <v>火</v>
      </c>
      <c r="G20" s="26">
        <f t="shared" si="10"/>
        <v>46128</v>
      </c>
      <c r="H20" s="26" t="str">
        <f t="shared" si="11"/>
        <v>木</v>
      </c>
      <c r="I20" s="27">
        <v>46128</v>
      </c>
      <c r="J20" s="25" t="str">
        <f t="shared" si="12"/>
        <v>木</v>
      </c>
      <c r="K20" s="26">
        <f t="shared" ref="K20" si="22">I20+13</f>
        <v>46141</v>
      </c>
      <c r="L20" s="28" t="str">
        <f t="shared" si="14"/>
        <v>水</v>
      </c>
      <c r="M20" s="17"/>
    </row>
    <row r="21" spans="1:17" s="18" customFormat="1" ht="45.75" customHeight="1">
      <c r="A21" s="34" t="s">
        <v>55</v>
      </c>
      <c r="B21" s="59" t="s">
        <v>56</v>
      </c>
      <c r="C21" s="26">
        <f t="shared" si="6"/>
        <v>46128</v>
      </c>
      <c r="D21" s="26" t="str">
        <f t="shared" si="7"/>
        <v>木</v>
      </c>
      <c r="E21" s="26">
        <f t="shared" ref="E21" si="23">I21-3</f>
        <v>46128</v>
      </c>
      <c r="F21" s="26" t="str">
        <f t="shared" si="9"/>
        <v>木</v>
      </c>
      <c r="G21" s="26">
        <f t="shared" si="10"/>
        <v>46131</v>
      </c>
      <c r="H21" s="26" t="str">
        <f t="shared" si="11"/>
        <v>日</v>
      </c>
      <c r="I21" s="27">
        <v>46131</v>
      </c>
      <c r="J21" s="25" t="str">
        <f t="shared" si="12"/>
        <v>日</v>
      </c>
      <c r="K21" s="26">
        <f t="shared" ref="K21" si="24">I21+10</f>
        <v>46141</v>
      </c>
      <c r="L21" s="28" t="str">
        <f t="shared" si="14"/>
        <v>水</v>
      </c>
      <c r="M21" s="17"/>
    </row>
    <row r="22" spans="1:17" s="18" customFormat="1" ht="45.75" customHeight="1">
      <c r="A22" s="34" t="s">
        <v>40</v>
      </c>
      <c r="B22" s="59" t="s">
        <v>57</v>
      </c>
      <c r="C22" s="26">
        <f t="shared" si="6"/>
        <v>46133</v>
      </c>
      <c r="D22" s="26" t="str">
        <f t="shared" si="7"/>
        <v>火</v>
      </c>
      <c r="E22" s="26">
        <f t="shared" ref="E22" si="25">I22-2</f>
        <v>46133</v>
      </c>
      <c r="F22" s="26" t="str">
        <f t="shared" si="9"/>
        <v>火</v>
      </c>
      <c r="G22" s="26">
        <f t="shared" si="10"/>
        <v>46135</v>
      </c>
      <c r="H22" s="26" t="str">
        <f t="shared" si="11"/>
        <v>木</v>
      </c>
      <c r="I22" s="27">
        <v>46135</v>
      </c>
      <c r="J22" s="25" t="str">
        <f t="shared" si="12"/>
        <v>木</v>
      </c>
      <c r="K22" s="26">
        <f t="shared" ref="K22" si="26">I22+13</f>
        <v>46148</v>
      </c>
      <c r="L22" s="28" t="str">
        <f t="shared" si="14"/>
        <v>水</v>
      </c>
      <c r="M22" s="17"/>
    </row>
    <row r="23" spans="1:17" s="18" customFormat="1" ht="45.75" customHeight="1">
      <c r="A23" s="34" t="s">
        <v>42</v>
      </c>
      <c r="B23" s="59" t="s">
        <v>58</v>
      </c>
      <c r="C23" s="26">
        <f t="shared" si="6"/>
        <v>46135</v>
      </c>
      <c r="D23" s="26" t="str">
        <f t="shared" si="7"/>
        <v>木</v>
      </c>
      <c r="E23" s="26">
        <f t="shared" ref="E23" si="27">I23-3</f>
        <v>46135</v>
      </c>
      <c r="F23" s="26" t="str">
        <f t="shared" si="9"/>
        <v>木</v>
      </c>
      <c r="G23" s="26">
        <f t="shared" si="10"/>
        <v>46138</v>
      </c>
      <c r="H23" s="26" t="str">
        <f t="shared" si="11"/>
        <v>日</v>
      </c>
      <c r="I23" s="27">
        <v>46138</v>
      </c>
      <c r="J23" s="25" t="str">
        <f t="shared" si="12"/>
        <v>日</v>
      </c>
      <c r="K23" s="26">
        <f t="shared" ref="K23" si="28">I23+10</f>
        <v>46148</v>
      </c>
      <c r="L23" s="28" t="str">
        <f t="shared" si="14"/>
        <v>水</v>
      </c>
      <c r="M23" s="17"/>
    </row>
    <row r="24" spans="1:17" s="18" customFormat="1" ht="45.75" customHeight="1">
      <c r="A24" s="35" t="s">
        <v>60</v>
      </c>
      <c r="B24" s="30" t="s">
        <v>59</v>
      </c>
      <c r="C24" s="62">
        <f t="shared" si="6"/>
        <v>46139</v>
      </c>
      <c r="D24" s="62" t="str">
        <f t="shared" si="7"/>
        <v>月</v>
      </c>
      <c r="E24" s="62">
        <f>I24-3</f>
        <v>46139</v>
      </c>
      <c r="F24" s="62" t="str">
        <f t="shared" si="9"/>
        <v>月</v>
      </c>
      <c r="G24" s="30">
        <f t="shared" si="10"/>
        <v>46142</v>
      </c>
      <c r="H24" s="30" t="str">
        <f t="shared" si="11"/>
        <v>木</v>
      </c>
      <c r="I24" s="31">
        <v>46142</v>
      </c>
      <c r="J24" s="29" t="str">
        <f t="shared" si="12"/>
        <v>木</v>
      </c>
      <c r="K24" s="30">
        <f t="shared" ref="K24" si="29">I24+13</f>
        <v>46155</v>
      </c>
      <c r="L24" s="32" t="str">
        <f t="shared" si="14"/>
        <v>水</v>
      </c>
      <c r="M24" s="17"/>
    </row>
    <row r="25" spans="1:17" s="18" customFormat="1" ht="45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7"/>
    </row>
    <row r="26" spans="1:17" s="14" customFormat="1" ht="45.75" customHeight="1">
      <c r="A26" s="102"/>
      <c r="B26" s="103"/>
      <c r="C26" s="104"/>
      <c r="D26" s="104"/>
      <c r="E26" s="104"/>
      <c r="F26" s="104"/>
      <c r="G26" s="104"/>
      <c r="H26" s="104"/>
      <c r="I26" s="105"/>
      <c r="J26" s="106"/>
      <c r="K26" s="104"/>
      <c r="L26" s="104"/>
      <c r="M26" s="37"/>
      <c r="N26" s="37"/>
      <c r="O26" s="39"/>
      <c r="P26" s="39"/>
      <c r="Q26" s="39"/>
    </row>
    <row r="27" spans="1:17" s="14" customFormat="1" ht="60" customHeight="1">
      <c r="A27" s="40"/>
      <c r="L27" s="38"/>
      <c r="M27" s="37"/>
      <c r="N27" s="37"/>
      <c r="O27" s="39"/>
      <c r="P27" s="39"/>
      <c r="Q27" s="39"/>
    </row>
    <row r="28" spans="1:17" customFormat="1" ht="60" customHeight="1">
      <c r="A28" s="40"/>
      <c r="B28" s="4"/>
      <c r="C28" s="4"/>
      <c r="D28" s="4"/>
      <c r="E28" s="4"/>
      <c r="F28" s="4"/>
      <c r="G28" s="4"/>
      <c r="H28" s="4"/>
      <c r="I28" s="4"/>
      <c r="J28" s="4"/>
      <c r="K28" s="4"/>
      <c r="L28" s="38"/>
      <c r="M28" s="37"/>
      <c r="N28" s="37"/>
      <c r="O28" s="39"/>
      <c r="P28" s="39"/>
      <c r="Q28" s="39"/>
    </row>
    <row r="29" spans="1:17" customFormat="1" ht="60" customHeight="1">
      <c r="A29" s="40" t="s">
        <v>20</v>
      </c>
      <c r="B29" s="14"/>
      <c r="C29" s="14"/>
      <c r="D29" s="14"/>
      <c r="E29" s="14"/>
      <c r="F29" s="14"/>
      <c r="G29" s="14"/>
      <c r="H29" s="14"/>
      <c r="I29" s="14"/>
      <c r="J29" s="38"/>
      <c r="K29" s="36"/>
      <c r="L29" s="38"/>
      <c r="M29" s="37"/>
      <c r="N29" s="37"/>
      <c r="O29" s="39"/>
      <c r="P29" s="39"/>
      <c r="Q29" s="39"/>
    </row>
    <row r="30" spans="1:17" customFormat="1" ht="60" customHeight="1">
      <c r="A30" s="40" t="s">
        <v>35</v>
      </c>
      <c r="B30" s="4"/>
      <c r="C30" s="4"/>
      <c r="D30" s="4"/>
      <c r="E30" s="4"/>
      <c r="F30" s="4"/>
      <c r="G30" s="4"/>
      <c r="H30" s="4"/>
      <c r="I30" s="4"/>
      <c r="J30" s="38"/>
      <c r="K30" s="36"/>
      <c r="L30" s="38"/>
      <c r="M30" s="37"/>
      <c r="N30" s="37"/>
      <c r="O30" s="39"/>
      <c r="P30" s="39"/>
      <c r="Q30" s="39"/>
    </row>
    <row r="31" spans="1:17" customFormat="1" ht="53.25" customHeight="1" thickBot="1">
      <c r="A31" s="41" t="s">
        <v>5</v>
      </c>
      <c r="B31" s="80" t="s">
        <v>6</v>
      </c>
      <c r="C31" s="81"/>
      <c r="D31" s="81"/>
      <c r="E31" s="81"/>
      <c r="F31" s="82"/>
      <c r="G31" s="80" t="s">
        <v>21</v>
      </c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2" spans="1:17" customFormat="1" ht="37.5" customHeight="1" thickTop="1">
      <c r="A32" s="63" t="s">
        <v>22</v>
      </c>
      <c r="B32" s="65" t="s">
        <v>23</v>
      </c>
      <c r="C32" s="66"/>
      <c r="D32" s="66"/>
      <c r="E32" s="66"/>
      <c r="F32" s="67"/>
      <c r="G32" s="42" t="s">
        <v>24</v>
      </c>
      <c r="H32" s="43"/>
      <c r="I32" s="44"/>
      <c r="J32" s="44"/>
      <c r="K32" s="44"/>
      <c r="L32" s="44"/>
      <c r="M32" s="45"/>
      <c r="N32" s="45"/>
      <c r="O32" s="46"/>
      <c r="P32" s="47"/>
      <c r="Q32" s="48" t="s">
        <v>18</v>
      </c>
    </row>
    <row r="33" spans="1:23" customFormat="1" ht="37.5" customHeight="1">
      <c r="A33" s="64"/>
      <c r="B33" s="68"/>
      <c r="C33" s="69"/>
      <c r="D33" s="69"/>
      <c r="E33" s="69"/>
      <c r="F33" s="70"/>
      <c r="G33" s="42" t="s">
        <v>37</v>
      </c>
      <c r="H33" s="43"/>
      <c r="I33" s="44"/>
      <c r="J33" s="44"/>
      <c r="K33" s="44"/>
      <c r="L33" s="44"/>
      <c r="M33" s="45"/>
      <c r="N33" s="45"/>
      <c r="O33" s="44"/>
      <c r="P33" s="44"/>
      <c r="Q33" s="53" t="s">
        <v>25</v>
      </c>
    </row>
    <row r="34" spans="1:23" customFormat="1" ht="37.5" customHeight="1">
      <c r="A34" s="85" t="s">
        <v>26</v>
      </c>
      <c r="B34" s="74" t="s">
        <v>27</v>
      </c>
      <c r="C34" s="75"/>
      <c r="D34" s="75"/>
      <c r="E34" s="75"/>
      <c r="F34" s="76"/>
      <c r="G34" s="54" t="s">
        <v>28</v>
      </c>
      <c r="H34" s="55"/>
      <c r="I34" s="55"/>
      <c r="J34" s="55"/>
      <c r="K34" s="55"/>
      <c r="L34" s="55"/>
      <c r="M34" s="55"/>
      <c r="N34" s="55"/>
      <c r="O34" s="55"/>
      <c r="P34" s="71" t="s">
        <v>29</v>
      </c>
      <c r="Q34" s="72"/>
    </row>
    <row r="35" spans="1:23" customFormat="1" ht="37.5" customHeight="1">
      <c r="A35" s="86"/>
      <c r="B35" s="77"/>
      <c r="C35" s="78"/>
      <c r="D35" s="78"/>
      <c r="E35" s="78"/>
      <c r="F35" s="79"/>
      <c r="G35" s="49" t="s">
        <v>30</v>
      </c>
      <c r="H35" s="51"/>
      <c r="I35" s="51"/>
      <c r="J35" s="51"/>
      <c r="K35" s="51"/>
      <c r="L35" s="51"/>
      <c r="M35" s="51"/>
      <c r="N35" s="51"/>
      <c r="O35" s="51"/>
      <c r="P35" s="50"/>
      <c r="Q35" s="56" t="s">
        <v>31</v>
      </c>
    </row>
    <row r="36" spans="1:23" customFormat="1" ht="54.75" customHeight="1">
      <c r="A36" s="52" t="s">
        <v>32</v>
      </c>
      <c r="K36" s="60" t="s">
        <v>34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customFormat="1" ht="54.75" customHeight="1">
      <c r="A37" s="52" t="s">
        <v>33</v>
      </c>
      <c r="K37" s="60" t="s">
        <v>36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52.5" customHeight="1"/>
    <row r="39" spans="1:23" ht="52.5" customHeight="1"/>
    <row r="40" spans="1:23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32:A33"/>
    <mergeCell ref="B32:F33"/>
    <mergeCell ref="P34:Q34"/>
    <mergeCell ref="P2:Q2"/>
    <mergeCell ref="B34:F35"/>
    <mergeCell ref="B31:F31"/>
    <mergeCell ref="G31:Q31"/>
    <mergeCell ref="K8:L8"/>
    <mergeCell ref="A34:A35"/>
    <mergeCell ref="A4:A8"/>
    <mergeCell ref="B4:B8"/>
    <mergeCell ref="G8:H8"/>
    <mergeCell ref="I8:J8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2025-12-22T01:38:14Z</cp:lastPrinted>
  <dcterms:created xsi:type="dcterms:W3CDTF">2016-08-19T05:50:55Z</dcterms:created>
  <dcterms:modified xsi:type="dcterms:W3CDTF">2026-03-04T01:40:39Z</dcterms:modified>
</cp:coreProperties>
</file>