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5E971ED-066A-44E3-AF40-E280D0809FB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E15" i="1"/>
  <c r="F15" i="1" s="1"/>
  <c r="G15" i="1"/>
  <c r="H15" i="1" s="1"/>
  <c r="J15" i="1"/>
  <c r="K15" i="1"/>
  <c r="L15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5" i="1" l="1"/>
  <c r="D15" i="1" s="1"/>
  <c r="F14" i="1"/>
  <c r="F13" i="1"/>
  <c r="C11" i="1"/>
  <c r="D11" i="1" s="1"/>
  <c r="E12" i="1"/>
  <c r="F12" i="1" s="1"/>
  <c r="G12" i="1"/>
  <c r="H12" i="1" s="1"/>
  <c r="J12" i="1"/>
  <c r="K12" i="1"/>
  <c r="L12" i="1" s="1"/>
  <c r="C12" i="1" l="1"/>
  <c r="D12" i="1" s="1"/>
</calcChain>
</file>

<file path=xl/sharedStrings.xml><?xml version="1.0" encoding="utf-8"?>
<sst xmlns="http://schemas.openxmlformats.org/spreadsheetml/2006/main" count="49" uniqueCount="48">
  <si>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</si>
  <si>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</si>
  <si>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</si>
  <si>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</si>
  <si>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</si>
  <si>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</si>
  <si>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</si>
  <si>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</si>
  <si>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</si>
  <si>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</si>
  <si>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</si>
  <si>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</si>
  <si>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</si>
  <si>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</si>
  <si>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</si>
  <si>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</si>
  <si>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</si>
  <si>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</si>
  <si>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</si>
  <si>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</si>
  <si>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</si>
  <si>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</si>
  <si>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</si>
  <si>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</si>
  <si>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</si>
  <si>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</si>
  <si>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</si>
  <si>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</si>
  <si>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</si>
  <si>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</si>
  <si>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</si>
  <si>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</si>
  <si>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</si>
  <si>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</si>
  <si>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</si>
  <si>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</si>
  <si>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YM IMMENSE</t>
    <phoneticPr fontId="3"/>
  </si>
  <si>
    <t>YM INCEPTION</t>
    <phoneticPr fontId="3"/>
  </si>
  <si>
    <t>403S</t>
    <phoneticPr fontId="3"/>
  </si>
  <si>
    <t>243S</t>
    <phoneticPr fontId="3"/>
  </si>
  <si>
    <t>HORAI BRIDGE</t>
  </si>
  <si>
    <t>222S</t>
  </si>
  <si>
    <t>272S</t>
  </si>
  <si>
    <t>244S</t>
  </si>
  <si>
    <t>404S</t>
  </si>
  <si>
    <t>YM IMPROVEMENT</t>
    <phoneticPr fontId="3"/>
  </si>
  <si>
    <t>YM INCEPTION</t>
    <phoneticPr fontId="3"/>
  </si>
  <si>
    <t>YM IMMENSE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</si>
</sst>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53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467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0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176" fontId="14" fillId="0" borderId="48" xfId="1" applyNumberFormat="1" applyFont="1" applyFill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8" xfId="1" applyNumberFormat="1" applyFont="1" applyFill="1" applyBorder="1" applyAlignment="1">
      <alignment horizontal="center" vertical="center"/>
    </xf>
    <xf numFmtId="0" fontId="86" fillId="0" borderId="49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76" fontId="14" fillId="0" borderId="46" xfId="1" applyNumberFormat="1" applyFont="1" applyFill="1" applyBorder="1" applyAlignment="1" applyProtection="1">
      <alignment horizontal="left" vertical="center"/>
      <protection locked="0"/>
    </xf>
    <xf numFmtId="204" fontId="14" fillId="0" borderId="39" xfId="1" applyNumberFormat="1" applyFont="1" applyFill="1" applyBorder="1" applyAlignment="1" applyProtection="1">
      <alignment horizontal="center" vertical="center" shrinkToFit="1"/>
      <protection locked="0"/>
    </xf>
    <xf numFmtId="204" fontId="14" fillId="0" borderId="48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1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176" fontId="14" fillId="0" borderId="53" xfId="1" applyNumberFormat="1" applyFont="1" applyFill="1" applyBorder="1" applyAlignment="1" applyProtection="1">
      <alignment horizontal="left" vertical="center"/>
      <protection locked="0"/>
    </xf>
  </cellXfs>
  <cellStyles count="13467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476248</xdr:colOff>
      <xdr:row>4</xdr:row>
      <xdr:rowOff>23811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430623" y="3047999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13</xdr:row>
      <xdr:rowOff>333374</xdr:rowOff>
    </xdr:from>
    <xdr:to>
      <xdr:col>18</xdr:col>
      <xdr:colOff>714373</xdr:colOff>
      <xdr:row>29</xdr:row>
      <xdr:rowOff>633411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49774" y="76676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452437</xdr:colOff>
      <xdr:row>17</xdr:row>
      <xdr:rowOff>476251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2437" y="1019175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15</xdr:col>
      <xdr:colOff>1047747</xdr:colOff>
      <xdr:row>3</xdr:row>
      <xdr:rowOff>35719</xdr:rowOff>
    </xdr:from>
    <xdr:to>
      <xdr:col>18</xdr:col>
      <xdr:colOff>928687</xdr:colOff>
      <xdr:row>11</xdr:row>
      <xdr:rowOff>167759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97872" y="2155032"/>
          <a:ext cx="4119565" cy="4180165"/>
        </a:xfrm>
        <a:prstGeom prst="rect">
          <a:avLst/>
        </a:prstGeom>
      </xdr:spPr>
    </xdr:pic>
    <xdr:clientData/>
  </xdr:twoCellAnchor>
  <xdr:twoCellAnchor>
    <xdr:from>
      <xdr:col>12</xdr:col>
      <xdr:colOff>452438</xdr:colOff>
      <xdr:row>9</xdr:row>
      <xdr:rowOff>47624</xdr:rowOff>
    </xdr:from>
    <xdr:to>
      <xdr:col>16</xdr:col>
      <xdr:colOff>476250</xdr:colOff>
      <xdr:row>13</xdr:row>
      <xdr:rowOff>404813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406813" y="5072062"/>
          <a:ext cx="5500687" cy="2667001"/>
          <a:chOff x="29648882" y="1139619"/>
          <a:chExt cx="9302750" cy="4924921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1895453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view="pageBreakPreview" zoomScale="40" zoomScaleNormal="40" zoomScaleSheetLayoutView="40" zoomScalePageLayoutView="25" workbookViewId="0">
      <selection activeCell="C17" sqref="C17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91" t="s">
        <v>22</v>
      </c>
      <c r="O1" s="91"/>
      <c r="P1" s="91"/>
      <c r="Q1" s="91"/>
      <c r="R1" s="91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92"/>
      <c r="J3" s="92"/>
      <c r="K3" s="14"/>
      <c r="L3" s="14"/>
      <c r="M3" s="14"/>
      <c r="N3" s="14"/>
      <c r="O3" s="16"/>
      <c r="P3" s="15" t="s">
        <v>17</v>
      </c>
      <c r="Q3" s="93">
        <v>46098</v>
      </c>
      <c r="R3" s="93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94" t="s">
        <v>16</v>
      </c>
      <c r="B5" s="79" t="s">
        <v>15</v>
      </c>
      <c r="C5" s="79" t="s">
        <v>14</v>
      </c>
      <c r="D5" s="79"/>
      <c r="E5" s="79"/>
      <c r="F5" s="79"/>
      <c r="G5" s="79" t="s">
        <v>13</v>
      </c>
      <c r="H5" s="79"/>
      <c r="I5" s="79" t="s">
        <v>12</v>
      </c>
      <c r="J5" s="79"/>
      <c r="K5" s="80" t="s">
        <v>11</v>
      </c>
      <c r="L5" s="81"/>
      <c r="Y5" s="2"/>
      <c r="Z5" s="2"/>
      <c r="AA5" s="2"/>
      <c r="AB5" s="2"/>
      <c r="AC5" s="2"/>
      <c r="AD5" s="2"/>
    </row>
    <row r="6" spans="1:30" s="4" customFormat="1" ht="30" customHeight="1">
      <c r="A6" s="95"/>
      <c r="B6" s="97"/>
      <c r="C6" s="99" t="s">
        <v>9</v>
      </c>
      <c r="D6" s="99"/>
      <c r="E6" s="99" t="s">
        <v>10</v>
      </c>
      <c r="F6" s="99"/>
      <c r="G6" s="100" t="s">
        <v>8</v>
      </c>
      <c r="H6" s="100"/>
      <c r="I6" s="100" t="s">
        <v>8</v>
      </c>
      <c r="J6" s="100"/>
      <c r="K6" s="100" t="s">
        <v>21</v>
      </c>
      <c r="L6" s="101"/>
      <c r="Y6" s="8"/>
      <c r="Z6" s="8"/>
      <c r="AA6" s="8"/>
      <c r="AB6" s="8"/>
      <c r="AC6" s="8"/>
      <c r="AD6" s="8"/>
    </row>
    <row r="7" spans="1:30" s="4" customFormat="1" ht="30" customHeight="1">
      <c r="A7" s="95"/>
      <c r="B7" s="97"/>
      <c r="C7" s="99"/>
      <c r="D7" s="99"/>
      <c r="E7" s="99"/>
      <c r="F7" s="99"/>
      <c r="G7" s="100"/>
      <c r="H7" s="100"/>
      <c r="I7" s="100"/>
      <c r="J7" s="100"/>
      <c r="K7" s="100"/>
      <c r="L7" s="101"/>
    </row>
    <row r="8" spans="1:30" s="4" customFormat="1" ht="30" customHeight="1">
      <c r="A8" s="95"/>
      <c r="B8" s="97"/>
      <c r="C8" s="99"/>
      <c r="D8" s="99"/>
      <c r="E8" s="99"/>
      <c r="F8" s="99"/>
      <c r="G8" s="100"/>
      <c r="H8" s="100"/>
      <c r="I8" s="100"/>
      <c r="J8" s="100"/>
      <c r="K8" s="100"/>
      <c r="L8" s="101"/>
    </row>
    <row r="9" spans="1:30" s="2" customFormat="1" ht="30" customHeight="1">
      <c r="A9" s="96"/>
      <c r="B9" s="98"/>
      <c r="C9" s="51"/>
      <c r="D9" s="51"/>
      <c r="E9" s="51"/>
      <c r="F9" s="51"/>
      <c r="G9" s="82"/>
      <c r="H9" s="82"/>
      <c r="I9" s="78" t="s">
        <v>7</v>
      </c>
      <c r="J9" s="78"/>
      <c r="K9" s="78" t="s">
        <v>35</v>
      </c>
      <c r="L9" s="102"/>
      <c r="Y9" s="4"/>
      <c r="Z9" s="4"/>
      <c r="AA9" s="4"/>
      <c r="AB9" s="4"/>
      <c r="AC9" s="4"/>
      <c r="AD9" s="4"/>
    </row>
    <row r="10" spans="1:30" s="4" customFormat="1" ht="45" customHeight="1">
      <c r="A10" s="66" t="s">
        <v>37</v>
      </c>
      <c r="B10" s="43" t="s">
        <v>39</v>
      </c>
      <c r="C10" s="43">
        <f>E10</f>
        <v>46099</v>
      </c>
      <c r="D10" s="43" t="str">
        <f>TEXT(C10,"aaa")</f>
        <v>水</v>
      </c>
      <c r="E10" s="43">
        <f>I10-2</f>
        <v>46099</v>
      </c>
      <c r="F10" s="43" t="str">
        <f>TEXT(E10,"aaa")</f>
        <v>水</v>
      </c>
      <c r="G10" s="43">
        <f>I10</f>
        <v>46101</v>
      </c>
      <c r="H10" s="43" t="str">
        <f>TEXT(G10,"aaa")</f>
        <v>金</v>
      </c>
      <c r="I10" s="43">
        <v>46101</v>
      </c>
      <c r="J10" s="44" t="str">
        <f>TEXT(I10,"aaa")</f>
        <v>金</v>
      </c>
      <c r="K10" s="45">
        <f>I10+6</f>
        <v>46107</v>
      </c>
      <c r="L10" s="46" t="str">
        <f>TEXT(K10,"aaa")</f>
        <v>木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66" t="s">
        <v>36</v>
      </c>
      <c r="B11" s="43" t="s">
        <v>38</v>
      </c>
      <c r="C11" s="43">
        <f>E11</f>
        <v>46106</v>
      </c>
      <c r="D11" s="43" t="str">
        <f>TEXT(C11,"aaa")</f>
        <v>水</v>
      </c>
      <c r="E11" s="43">
        <f>I11-2</f>
        <v>46106</v>
      </c>
      <c r="F11" s="43" t="str">
        <f>TEXT(E11,"aaa")</f>
        <v>水</v>
      </c>
      <c r="G11" s="43">
        <f>I11</f>
        <v>46108</v>
      </c>
      <c r="H11" s="43" t="str">
        <f>TEXT(G11,"aaa")</f>
        <v>金</v>
      </c>
      <c r="I11" s="43">
        <v>46108</v>
      </c>
      <c r="J11" s="44" t="str">
        <f>TEXT(I11,"aaa")</f>
        <v>金</v>
      </c>
      <c r="K11" s="45">
        <f>I11+6</f>
        <v>46114</v>
      </c>
      <c r="L11" s="46" t="str">
        <f>TEXT(K11,"aaa")</f>
        <v>木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66" t="s">
        <v>40</v>
      </c>
      <c r="B12" s="43" t="s">
        <v>41</v>
      </c>
      <c r="C12" s="43">
        <f t="shared" ref="C12" si="0">E12</f>
        <v>46113</v>
      </c>
      <c r="D12" s="43" t="str">
        <f t="shared" ref="D12" si="1">TEXT(C12,"aaa")</f>
        <v>水</v>
      </c>
      <c r="E12" s="43">
        <f t="shared" ref="E12" si="2">I12-2</f>
        <v>46113</v>
      </c>
      <c r="F12" s="43" t="str">
        <f t="shared" ref="F12" si="3">TEXT(E12,"aaa")</f>
        <v>水</v>
      </c>
      <c r="G12" s="43">
        <f t="shared" ref="G12" si="4">I12</f>
        <v>46115</v>
      </c>
      <c r="H12" s="43" t="str">
        <f t="shared" ref="H12" si="5">TEXT(G12,"aaa")</f>
        <v>金</v>
      </c>
      <c r="I12" s="43">
        <v>46115</v>
      </c>
      <c r="J12" s="44" t="str">
        <f t="shared" ref="J12" si="6">TEXT(I12,"aaa")</f>
        <v>金</v>
      </c>
      <c r="K12" s="45">
        <f t="shared" ref="K12" si="7">I12+6</f>
        <v>46121</v>
      </c>
      <c r="L12" s="46" t="str">
        <f t="shared" ref="L12" si="8">TEXT(K12,"aaa")</f>
        <v>木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66" t="s">
        <v>45</v>
      </c>
      <c r="B13" s="67" t="s">
        <v>42</v>
      </c>
      <c r="C13" s="43">
        <f t="shared" ref="C13:C15" si="9">E13</f>
        <v>46120</v>
      </c>
      <c r="D13" s="43" t="str">
        <f t="shared" ref="D13:D15" si="10">TEXT(C13,"aaa")</f>
        <v>水</v>
      </c>
      <c r="E13" s="43">
        <f t="shared" ref="E13:E15" si="11">I13-2</f>
        <v>46120</v>
      </c>
      <c r="F13" s="43" t="str">
        <f t="shared" ref="F13:F15" si="12">TEXT(E13,"aaa")</f>
        <v>水</v>
      </c>
      <c r="G13" s="43">
        <f t="shared" ref="G13:G15" si="13">I13</f>
        <v>46122</v>
      </c>
      <c r="H13" s="43" t="str">
        <f t="shared" ref="H13:H15" si="14">TEXT(G13,"aaa")</f>
        <v>金</v>
      </c>
      <c r="I13" s="43">
        <v>46122</v>
      </c>
      <c r="J13" s="44" t="str">
        <f t="shared" ref="J13:J15" si="15">TEXT(I13,"aaa")</f>
        <v>金</v>
      </c>
      <c r="K13" s="45">
        <f t="shared" ref="K13:K15" si="16">I13+6</f>
        <v>46128</v>
      </c>
      <c r="L13" s="46" t="str">
        <f t="shared" ref="L13:L15" si="17">TEXT(K13,"aaa")</f>
        <v>木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66" t="s">
        <v>46</v>
      </c>
      <c r="B14" s="67" t="s">
        <v>43</v>
      </c>
      <c r="C14" s="43">
        <f t="shared" si="9"/>
        <v>46127</v>
      </c>
      <c r="D14" s="43" t="str">
        <f t="shared" si="10"/>
        <v>水</v>
      </c>
      <c r="E14" s="43">
        <f t="shared" si="11"/>
        <v>46127</v>
      </c>
      <c r="F14" s="43" t="str">
        <f t="shared" si="12"/>
        <v>水</v>
      </c>
      <c r="G14" s="43">
        <f t="shared" si="13"/>
        <v>46129</v>
      </c>
      <c r="H14" s="43" t="str">
        <f t="shared" si="14"/>
        <v>金</v>
      </c>
      <c r="I14" s="43">
        <v>46129</v>
      </c>
      <c r="J14" s="44" t="str">
        <f t="shared" si="15"/>
        <v>金</v>
      </c>
      <c r="K14" s="45">
        <f t="shared" si="16"/>
        <v>46135</v>
      </c>
      <c r="L14" s="46" t="str">
        <f t="shared" si="17"/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103" t="s">
        <v>47</v>
      </c>
      <c r="B15" s="68" t="s">
        <v>44</v>
      </c>
      <c r="C15" s="47">
        <f t="shared" si="9"/>
        <v>46134</v>
      </c>
      <c r="D15" s="47" t="str">
        <f t="shared" si="10"/>
        <v>水</v>
      </c>
      <c r="E15" s="47">
        <f t="shared" si="11"/>
        <v>46134</v>
      </c>
      <c r="F15" s="47" t="str">
        <f t="shared" si="12"/>
        <v>水</v>
      </c>
      <c r="G15" s="47">
        <f t="shared" si="13"/>
        <v>46136</v>
      </c>
      <c r="H15" s="47" t="str">
        <f t="shared" si="14"/>
        <v>金</v>
      </c>
      <c r="I15" s="47">
        <v>46136</v>
      </c>
      <c r="J15" s="48" t="str">
        <f t="shared" si="15"/>
        <v>金</v>
      </c>
      <c r="K15" s="49">
        <f t="shared" si="16"/>
        <v>46142</v>
      </c>
      <c r="L15" s="50" t="str">
        <f t="shared" si="17"/>
        <v>木</v>
      </c>
      <c r="M15" s="52"/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M16" s="5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M17" s="5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28.5">
      <c r="A20" s="53" t="s">
        <v>29</v>
      </c>
      <c r="B20" s="54"/>
      <c r="C20" s="54"/>
      <c r="D20" s="54"/>
      <c r="E20" s="54"/>
      <c r="F20"/>
      <c r="G20"/>
      <c r="H20" s="3"/>
      <c r="I20" s="3"/>
      <c r="J20" s="3"/>
      <c r="K20" s="3"/>
      <c r="L20" s="3"/>
      <c r="M20" s="55"/>
      <c r="N20" s="3"/>
      <c r="O20" s="56"/>
      <c r="P20" s="56"/>
      <c r="Q20" s="56"/>
    </row>
    <row r="21" spans="1:29" s="4" customFormat="1" ht="28.5">
      <c r="A21" s="57" t="s">
        <v>30</v>
      </c>
      <c r="B21" s="58"/>
      <c r="C21"/>
      <c r="D21"/>
      <c r="E21" s="54"/>
      <c r="F21"/>
      <c r="G21"/>
      <c r="H21" s="3"/>
      <c r="I21" s="3"/>
      <c r="J21" s="3"/>
      <c r="K21" s="3"/>
      <c r="L21" s="3"/>
      <c r="M21" s="55"/>
      <c r="N21" s="3"/>
      <c r="O21" s="56"/>
      <c r="P21" s="56"/>
      <c r="Q21" s="56"/>
    </row>
    <row r="22" spans="1:29" s="4" customFormat="1" ht="28.5">
      <c r="A22" s="57" t="s">
        <v>31</v>
      </c>
      <c r="B22" s="58"/>
      <c r="C22" s="58"/>
      <c r="D22" s="58"/>
      <c r="E22" s="58"/>
      <c r="F22"/>
      <c r="G22"/>
      <c r="H22"/>
      <c r="I22" s="3"/>
      <c r="J22" s="3"/>
      <c r="K22" s="3"/>
      <c r="L22" s="3"/>
      <c r="M22" s="55"/>
      <c r="N22" s="3"/>
      <c r="O22" s="56"/>
      <c r="P22" s="56"/>
      <c r="Q22" s="56"/>
    </row>
    <row r="23" spans="1:29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29" ht="46.5" customHeight="1" thickTop="1">
      <c r="A24" s="83" t="s">
        <v>3</v>
      </c>
      <c r="B24" s="85" t="s">
        <v>2</v>
      </c>
      <c r="C24" s="86"/>
      <c r="D24" s="87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29" ht="46.5" customHeight="1">
      <c r="A25" s="84"/>
      <c r="B25" s="88"/>
      <c r="C25" s="89"/>
      <c r="D25" s="90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29" ht="46.5" customHeight="1">
      <c r="A26" s="69" t="s">
        <v>28</v>
      </c>
      <c r="B26" s="71" t="s">
        <v>24</v>
      </c>
      <c r="C26" s="72"/>
      <c r="D26" s="73"/>
      <c r="E26" s="27" t="s">
        <v>25</v>
      </c>
      <c r="F26" s="34"/>
      <c r="G26" s="34"/>
      <c r="H26" s="34"/>
      <c r="I26" s="34"/>
      <c r="J26" s="76" t="s">
        <v>26</v>
      </c>
      <c r="K26" s="76"/>
      <c r="L26" s="77"/>
    </row>
    <row r="27" spans="1:29" ht="46.5" customHeight="1">
      <c r="A27" s="70"/>
      <c r="B27" s="74"/>
      <c r="C27" s="74"/>
      <c r="D27" s="75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29" customFormat="1" ht="60" customHeight="1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29" customFormat="1" ht="60" customHeight="1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29" customFormat="1" ht="60" customHeight="1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29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2026-03-17T05:39:35Z</cp:lastPrinted>
  <dcterms:created xsi:type="dcterms:W3CDTF">2016-09-21T02:12:24Z</dcterms:created>
  <dcterms:modified xsi:type="dcterms:W3CDTF">2026-03-17T05:41:35Z</dcterms:modified>
</cp:coreProperties>
</file>