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4BF19AEC-A5F2-4CC7-A69A-AF88C1614E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香港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香港!$A$1:$U$37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1" l="1"/>
  <c r="D12" i="1" s="1"/>
  <c r="C14" i="1"/>
  <c r="D14" i="1" s="1"/>
  <c r="E14" i="1"/>
  <c r="F14" i="1" s="1"/>
  <c r="H14" i="1"/>
  <c r="J14" i="1"/>
  <c r="L14" i="1"/>
  <c r="M14" i="1"/>
  <c r="S14" i="1" s="1"/>
  <c r="T14" i="1" s="1"/>
  <c r="S11" i="1"/>
  <c r="T11" i="1" s="1"/>
  <c r="R11" i="1"/>
  <c r="Q11" i="1"/>
  <c r="P11" i="1"/>
  <c r="O11" i="1"/>
  <c r="M11" i="1"/>
  <c r="N11" i="1" s="1"/>
  <c r="L11" i="1"/>
  <c r="J11" i="1"/>
  <c r="H11" i="1"/>
  <c r="E11" i="1"/>
  <c r="F11" i="1" s="1"/>
  <c r="C11" i="1"/>
  <c r="D11" i="1" s="1"/>
  <c r="S10" i="1"/>
  <c r="T10" i="1" s="1"/>
  <c r="M10" i="1"/>
  <c r="Q10" i="1" s="1"/>
  <c r="R10" i="1" s="1"/>
  <c r="L10" i="1"/>
  <c r="J10" i="1"/>
  <c r="H10" i="1"/>
  <c r="E10" i="1"/>
  <c r="F10" i="1" s="1"/>
  <c r="D10" i="1"/>
  <c r="C10" i="1"/>
  <c r="M13" i="1"/>
  <c r="S13" i="1" s="1"/>
  <c r="T13" i="1" s="1"/>
  <c r="L13" i="1"/>
  <c r="J13" i="1"/>
  <c r="H13" i="1"/>
  <c r="E13" i="1"/>
  <c r="F13" i="1" s="1"/>
  <c r="C13" i="1"/>
  <c r="D13" i="1" s="1"/>
  <c r="M12" i="1"/>
  <c r="S12" i="1" s="1"/>
  <c r="T12" i="1" s="1"/>
  <c r="L12" i="1"/>
  <c r="J12" i="1"/>
  <c r="H12" i="1"/>
  <c r="E12" i="1"/>
  <c r="F12" i="1" s="1"/>
  <c r="O14" i="1" l="1"/>
  <c r="P14" i="1" s="1"/>
  <c r="N14" i="1"/>
  <c r="Q14" i="1"/>
  <c r="R14" i="1" s="1"/>
  <c r="N10" i="1"/>
  <c r="O10" i="1"/>
  <c r="P10" i="1" s="1"/>
  <c r="N13" i="1"/>
  <c r="N12" i="1"/>
  <c r="O12" i="1"/>
  <c r="P12" i="1" s="1"/>
  <c r="Q12" i="1"/>
  <c r="R12" i="1" s="1"/>
  <c r="O13" i="1"/>
  <c r="P13" i="1" s="1"/>
  <c r="Q13" i="1"/>
  <c r="R13" i="1" s="1"/>
</calcChain>
</file>

<file path=xl/sharedStrings.xml><?xml version="1.0" encoding="utf-8"?>
<sst xmlns="http://schemas.openxmlformats.org/spreadsheetml/2006/main" count="63" uniqueCount="51">
  <si>
    <t>　　　　 HONG KONG SCHEDULE - 関西　　</t>
    <rPh sb="26" eb="28">
      <t>カンサイ</t>
    </rPh>
    <phoneticPr fontId="4"/>
  </si>
  <si>
    <t>連絡先：大阪海運
TEL：06-7730-1075/FAX：06-7730-1088</t>
    <rPh sb="0" eb="3">
      <t>レンラクサキ</t>
    </rPh>
    <phoneticPr fontId="4"/>
  </si>
  <si>
    <t>From Osaka</t>
    <phoneticPr fontId="4"/>
  </si>
  <si>
    <t xml:space="preserve">UPDATED :  </t>
    <phoneticPr fontId="16"/>
  </si>
  <si>
    <t>VESSEL</t>
    <phoneticPr fontId="4"/>
  </si>
  <si>
    <t>VOY</t>
  </si>
  <si>
    <t>CFS CUT</t>
  </si>
  <si>
    <t>ETA</t>
    <phoneticPr fontId="4"/>
  </si>
  <si>
    <t>ETD</t>
    <phoneticPr fontId="4"/>
  </si>
  <si>
    <t>ETA</t>
    <phoneticPr fontId="4"/>
  </si>
  <si>
    <t>ETA CFS</t>
    <phoneticPr fontId="4"/>
  </si>
  <si>
    <t>OSA</t>
    <phoneticPr fontId="4"/>
  </si>
  <si>
    <t>OSA</t>
    <phoneticPr fontId="4"/>
  </si>
  <si>
    <t>KOB</t>
    <phoneticPr fontId="4"/>
  </si>
  <si>
    <t>OSA</t>
    <phoneticPr fontId="4"/>
  </si>
  <si>
    <t>KOB</t>
    <phoneticPr fontId="4"/>
  </si>
  <si>
    <t>HKG</t>
    <phoneticPr fontId="4"/>
  </si>
  <si>
    <t>ZHI
(CFS)</t>
    <phoneticPr fontId="4"/>
  </si>
  <si>
    <t>HUG
(CFS)</t>
    <phoneticPr fontId="4"/>
  </si>
  <si>
    <t>CAN
(CFS)</t>
    <phoneticPr fontId="4"/>
  </si>
  <si>
    <t>0 DAYS</t>
    <phoneticPr fontId="22"/>
  </si>
  <si>
    <t>貨物搬入先</t>
    <rPh sb="0" eb="2">
      <t>カモツ</t>
    </rPh>
    <rPh sb="2" eb="4">
      <t>ハンニュウ</t>
    </rPh>
    <rPh sb="4" eb="5">
      <t>サキ</t>
    </rPh>
    <phoneticPr fontId="22"/>
  </si>
  <si>
    <t>会社名</t>
  </si>
  <si>
    <t>-</t>
  </si>
  <si>
    <t>NACCS: 4IWM4</t>
    <phoneticPr fontId="4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</si>
  <si>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22"/>
  </si>
  <si>
    <t>大阪 CFS</t>
    <rPh sb="0" eb="2">
      <t>オオサカ</t>
    </rPh>
    <phoneticPr fontId="22"/>
  </si>
  <si>
    <t>日東物流㈱
大阪総合物流センター</t>
    <rPh sb="0" eb="4">
      <t>ニットウブツリュウ</t>
    </rPh>
    <rPh sb="6" eb="12">
      <t>オオサカソウゴウブツリュウ</t>
    </rPh>
    <phoneticPr fontId="22"/>
  </si>
  <si>
    <t>大阪市住之江区南港東9-4-36</t>
    <rPh sb="0" eb="3">
      <t>オオサカシ</t>
    </rPh>
    <rPh sb="3" eb="7">
      <t>スミノエク</t>
    </rPh>
    <rPh sb="7" eb="10">
      <t>ナンコウヒガシ</t>
    </rPh>
    <phoneticPr fontId="16"/>
  </si>
  <si>
    <t>MOVO拠点コード：81LO5</t>
    <rPh sb="4" eb="6">
      <t>キョテン</t>
    </rPh>
    <phoneticPr fontId="4"/>
  </si>
  <si>
    <t>予約システム概要：https://www.nitto-ntl.co.jp/info/info/1471cad0b7aca212dd44d4015be43aaa9533baee.pdf</t>
    <rPh sb="0" eb="2">
      <t>ヨヤク</t>
    </rPh>
    <phoneticPr fontId="16"/>
  </si>
  <si>
    <t>予約方法：https://www.nitto-ntl.co.jp/info/info/677f4ad2504adc4a8e537932abb7e82235c19f0d.pdf</t>
    <rPh sb="0" eb="2">
      <t>ヨヤク</t>
    </rPh>
    <rPh sb="2" eb="4">
      <t>ホウホウ</t>
    </rPh>
    <phoneticPr fontId="16"/>
  </si>
  <si>
    <t>当CFSでは搬入予約がされた貨物から優先的に搬入されるため、お急ぎの場合は事前の予約手続きをお願いします。</t>
    <phoneticPr fontId="3"/>
  </si>
  <si>
    <t>予約期日：入場日1営業日前の16時まで</t>
    <phoneticPr fontId="3"/>
  </si>
  <si>
    <t>詳細は下記、搬入先予約マニュアルのリンクをご参照の上、期日までの予約登録をお願いします。</t>
    <phoneticPr fontId="3"/>
  </si>
  <si>
    <t>O: 4 DAYS</t>
    <phoneticPr fontId="4"/>
  </si>
  <si>
    <t>O: 10 DAYS</t>
    <phoneticPr fontId="4"/>
  </si>
  <si>
    <t>TEL : 06-6612-2600  FAX : 06-6612-2605</t>
    <phoneticPr fontId="4"/>
  </si>
  <si>
    <t>S039</t>
    <phoneticPr fontId="3"/>
  </si>
  <si>
    <t>★※WAN HAI 356</t>
    <phoneticPr fontId="3"/>
  </si>
  <si>
    <t>※WAN HAI 335</t>
    <phoneticPr fontId="3"/>
  </si>
  <si>
    <t>S012</t>
    <phoneticPr fontId="3"/>
  </si>
  <si>
    <t>INTERASIA TRANSFORM</t>
  </si>
  <si>
    <t>WAN HAI 357</t>
  </si>
  <si>
    <t>S034</t>
  </si>
  <si>
    <t>S020</t>
  </si>
  <si>
    <t>WAN HAI 356</t>
  </si>
  <si>
    <t>S040</t>
  </si>
  <si>
    <t>4/5</t>
  </si>
  <si>
    <t>4/12</t>
  </si>
  <si>
    <t>4/19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</si>
</sst>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#,##0;\-#,##0;&quot;-&quot;"/>
    <numFmt numFmtId="179" formatCode="mm/dd/yy"/>
    <numFmt numFmtId="180" formatCode="_-&quot;$&quot;* #,##0_-;\-&quot;$&quot;* #,##0_-;_-&quot;$&quot;* &quot;-&quot;_-;_-@_-"/>
    <numFmt numFmtId="181" formatCode="&quot;Rs.&quot;#,##0.00_-;[Red]&quot;Rs.&quot;#,##0.00\-"/>
    <numFmt numFmtId="182" formatCode="_-&quot;Rs.&quot;* #,##0_-;_-&quot;Rs.&quot;* #,##0\-;_-&quot;Rs.&quot;* &quot;-&quot;_-;_-@_-"/>
    <numFmt numFmtId="183" formatCode="&quot;Rs.&quot;#,##0_-;[Red]&quot;Rs.&quot;#,##0\-"/>
    <numFmt numFmtId="184" formatCode="&quot;Rs.&quot;#,##0_-;&quot;Rs.&quot;#,##0\-"/>
    <numFmt numFmtId="185" formatCode="m/d"/>
  </numFmts>
  <fonts count="8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6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2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sz val="18"/>
      <color indexed="9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24"/>
      <color theme="1"/>
      <name val="Meiryo UI"/>
      <family val="3"/>
      <charset val="128"/>
    </font>
    <font>
      <b/>
      <sz val="12"/>
      <name val="Meiryo UI"/>
      <family val="3"/>
      <charset val="128"/>
    </font>
    <font>
      <b/>
      <sz val="16"/>
      <name val="Meiryo UI"/>
      <family val="3"/>
      <charset val="128"/>
    </font>
    <font>
      <b/>
      <sz val="24"/>
      <name val="Meiryo UI"/>
      <family val="3"/>
      <charset val="128"/>
    </font>
    <font>
      <sz val="24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indexed="36"/>
      <name val="ＭＳ Ｐゴシック"/>
      <family val="3"/>
      <charset val="128"/>
    </font>
    <font>
      <sz val="12"/>
      <name val="Arial"/>
      <family val="2"/>
    </font>
    <font>
      <sz val="11"/>
      <color indexed="8"/>
      <name val="맑은 고딕"/>
      <family val="2"/>
    </font>
    <font>
      <sz val="11"/>
      <color indexed="8"/>
      <name val="宋体"/>
      <family val="3"/>
      <charset val="128"/>
    </font>
    <font>
      <sz val="11"/>
      <color indexed="9"/>
      <name val="맑은 고딕"/>
      <family val="2"/>
    </font>
    <font>
      <sz val="11"/>
      <color indexed="9"/>
      <name val="宋体"/>
      <charset val="128"/>
    </font>
    <font>
      <sz val="10"/>
      <color indexed="8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Bookman Old Style"/>
      <family val="1"/>
    </font>
    <font>
      <sz val="8"/>
      <name val="Times New Roman"/>
      <family val="1"/>
    </font>
    <font>
      <sz val="10"/>
      <name val="Arial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11"/>
      <color indexed="10"/>
      <name val="맑은 고딕"/>
      <family val="2"/>
    </font>
    <font>
      <b/>
      <sz val="11"/>
      <color indexed="52"/>
      <name val="맑은 고딕"/>
      <family val="2"/>
    </font>
    <font>
      <sz val="11"/>
      <color indexed="20"/>
      <name val="맑은 고딕"/>
      <family val="2"/>
    </font>
    <font>
      <sz val="12"/>
      <name val="新細明體"/>
      <family val="1"/>
      <charset val="136"/>
    </font>
    <font>
      <i/>
      <sz val="11"/>
      <color indexed="23"/>
      <name val="宋体"/>
      <charset val="128"/>
    </font>
    <font>
      <sz val="11"/>
      <color indexed="10"/>
      <name val="宋体"/>
      <charset val="128"/>
    </font>
    <font>
      <sz val="11"/>
      <color indexed="17"/>
      <name val="宋体"/>
      <charset val="128"/>
    </font>
    <font>
      <sz val="11"/>
      <color indexed="20"/>
      <name val="宋体"/>
      <charset val="128"/>
    </font>
    <font>
      <u/>
      <sz val="12"/>
      <color indexed="36"/>
      <name val="新細明體"/>
      <family val="1"/>
      <charset val="136"/>
    </font>
    <font>
      <u/>
      <sz val="11"/>
      <color indexed="12"/>
      <name val="ＭＳ Ｐゴシック"/>
      <family val="3"/>
      <charset val="128"/>
    </font>
    <font>
      <sz val="12"/>
      <name val="Courier"/>
      <family val="3"/>
    </font>
    <font>
      <sz val="11"/>
      <color indexed="60"/>
      <name val="맑은 고딕"/>
      <family val="2"/>
    </font>
    <font>
      <sz val="12"/>
      <name val="Times New Roman"/>
      <family val="1"/>
    </font>
    <font>
      <i/>
      <sz val="11"/>
      <color indexed="23"/>
      <name val="맑은 고딕"/>
      <family val="2"/>
    </font>
    <font>
      <b/>
      <sz val="11"/>
      <color indexed="9"/>
      <name val="맑은 고딕"/>
      <family val="2"/>
    </font>
    <font>
      <sz val="11"/>
      <color indexed="52"/>
      <name val="맑은 고딕"/>
      <family val="2"/>
    </font>
    <font>
      <b/>
      <sz val="11"/>
      <color indexed="8"/>
      <name val="맑은 고딕"/>
      <family val="2"/>
    </font>
    <font>
      <sz val="11"/>
      <color indexed="62"/>
      <name val="맑은 고딕"/>
      <family val="2"/>
    </font>
    <font>
      <b/>
      <sz val="18"/>
      <color indexed="56"/>
      <name val="맑은 고딕"/>
      <family val="2"/>
    </font>
    <font>
      <b/>
      <sz val="15"/>
      <color indexed="56"/>
      <name val="맑은 고딕"/>
      <family val="2"/>
    </font>
    <font>
      <b/>
      <sz val="13"/>
      <color indexed="56"/>
      <name val="맑은 고딕"/>
      <family val="2"/>
    </font>
    <font>
      <b/>
      <sz val="11"/>
      <color indexed="56"/>
      <name val="맑은 고딕"/>
      <family val="2"/>
    </font>
    <font>
      <sz val="11"/>
      <color indexed="17"/>
      <name val="맑은 고딕"/>
      <family val="2"/>
    </font>
    <font>
      <b/>
      <sz val="11"/>
      <color indexed="63"/>
      <name val="맑은 고딕"/>
      <family val="2"/>
    </font>
    <font>
      <u/>
      <sz val="12"/>
      <color indexed="12"/>
      <name val="新細明體"/>
      <family val="1"/>
      <charset val="136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b/>
      <sz val="11"/>
      <color indexed="56"/>
      <name val="宋体"/>
      <charset val="128"/>
    </font>
    <font>
      <b/>
      <sz val="11"/>
      <color indexed="9"/>
      <name val="宋体"/>
      <charset val="128"/>
    </font>
    <font>
      <b/>
      <sz val="11"/>
      <color indexed="8"/>
      <name val="宋体"/>
      <charset val="128"/>
    </font>
    <font>
      <b/>
      <sz val="11"/>
      <color indexed="52"/>
      <name val="宋体"/>
      <charset val="128"/>
    </font>
    <font>
      <b/>
      <sz val="11"/>
      <color indexed="63"/>
      <name val="宋体"/>
      <charset val="128"/>
    </font>
    <font>
      <sz val="11"/>
      <color indexed="62"/>
      <name val="宋体"/>
      <charset val="128"/>
    </font>
    <font>
      <sz val="11"/>
      <color indexed="60"/>
      <name val="宋体"/>
      <charset val="128"/>
    </font>
    <font>
      <sz val="11"/>
      <color indexed="52"/>
      <name val="宋体"/>
      <charset val="128"/>
    </font>
    <font>
      <sz val="11"/>
      <color indexed="8"/>
      <name val="宋体"/>
      <charset val="128"/>
    </font>
    <font>
      <b/>
      <sz val="24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24"/>
      <name val="ＭＳ Ｐゴシック"/>
      <family val="3"/>
      <charset val="128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4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8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178" fontId="35" fillId="0" borderId="0" applyFill="0" applyBorder="0" applyAlignment="0"/>
    <xf numFmtId="0" fontId="36" fillId="0" borderId="0" applyNumberFormat="0" applyAlignment="0">
      <alignment horizontal="left"/>
    </xf>
    <xf numFmtId="0" fontId="37" fillId="0" borderId="0" applyNumberFormat="0" applyAlignment="0">
      <alignment horizontal="left"/>
    </xf>
    <xf numFmtId="38" fontId="38" fillId="18" borderId="0" applyNumberFormat="0" applyBorder="0" applyAlignment="0" applyProtection="0"/>
    <xf numFmtId="0" fontId="39" fillId="0" borderId="6" applyNumberFormat="0" applyAlignment="0" applyProtection="0">
      <alignment horizontal="left" vertical="center"/>
    </xf>
    <xf numFmtId="0" fontId="39" fillId="0" borderId="7">
      <alignment horizontal="left" vertical="center"/>
    </xf>
    <xf numFmtId="10" fontId="38" fillId="19" borderId="8" applyNumberFormat="0" applyBorder="0" applyAlignment="0" applyProtection="0"/>
    <xf numFmtId="0" fontId="40" fillId="0" borderId="0"/>
    <xf numFmtId="0" fontId="41" fillId="0" borderId="0"/>
    <xf numFmtId="10" fontId="42" fillId="0" borderId="0" applyFont="0" applyFill="0" applyBorder="0" applyAlignment="0" applyProtection="0"/>
    <xf numFmtId="179" fontId="43" fillId="0" borderId="0" applyNumberFormat="0" applyFill="0" applyBorder="0" applyAlignment="0" applyProtection="0">
      <alignment horizontal="left"/>
    </xf>
    <xf numFmtId="40" fontId="44" fillId="0" borderId="0" applyBorder="0">
      <alignment horizontal="right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27" borderId="12" applyNumberFormat="0" applyAlignment="0" applyProtection="0">
      <alignment vertical="center"/>
    </xf>
    <xf numFmtId="0" fontId="1" fillId="0" borderId="0"/>
    <xf numFmtId="0" fontId="47" fillId="5" borderId="0" applyNumberFormat="0" applyBorder="0" applyAlignment="0" applyProtection="0">
      <alignment vertical="center"/>
    </xf>
    <xf numFmtId="6" fontId="1" fillId="0" borderId="0" applyFont="0" applyFill="0" applyBorder="0" applyAlignment="0" applyProtection="0"/>
    <xf numFmtId="180" fontId="48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0" fontId="30" fillId="26" borderId="10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30" fillId="26" borderId="10" applyNumberFormat="0" applyFont="0" applyAlignment="0" applyProtection="0">
      <alignment vertical="center"/>
    </xf>
    <xf numFmtId="0" fontId="55" fillId="0" borderId="0"/>
    <xf numFmtId="0" fontId="56" fillId="25" borderId="0" applyNumberFormat="0" applyBorder="0" applyAlignment="0" applyProtection="0">
      <alignment vertical="center"/>
    </xf>
    <xf numFmtId="181" fontId="57" fillId="0" borderId="0" applyFont="0" applyFill="0" applyBorder="0" applyAlignment="0" applyProtection="0"/>
    <xf numFmtId="182" fontId="57" fillId="0" borderId="0" applyFont="0" applyFill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59" fillId="24" borderId="9" applyNumberFormat="0" applyAlignment="0" applyProtection="0">
      <alignment vertical="center"/>
    </xf>
    <xf numFmtId="0" fontId="60" fillId="0" borderId="11" applyNumberFormat="0" applyFill="0" applyAlignment="0" applyProtection="0">
      <alignment vertical="center"/>
    </xf>
    <xf numFmtId="0" fontId="61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62" fillId="9" borderId="12" applyNumberForma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13" applyNumberFormat="0" applyFill="0" applyAlignment="0" applyProtection="0">
      <alignment vertical="center"/>
    </xf>
    <xf numFmtId="0" fontId="65" fillId="0" borderId="14" applyNumberFormat="0" applyFill="0" applyAlignment="0" applyProtection="0">
      <alignment vertical="center"/>
    </xf>
    <xf numFmtId="0" fontId="66" fillId="0" borderId="15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68" fillId="27" borderId="17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13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3" fillId="0" borderId="15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24" borderId="9" applyNumberFormat="0" applyAlignment="0" applyProtection="0">
      <alignment vertical="center"/>
    </xf>
    <xf numFmtId="0" fontId="75" fillId="0" borderId="16" applyNumberFormat="0" applyFill="0" applyAlignment="0" applyProtection="0">
      <alignment vertical="center"/>
    </xf>
    <xf numFmtId="0" fontId="76" fillId="27" borderId="12" applyNumberFormat="0" applyAlignment="0" applyProtection="0">
      <alignment vertical="center"/>
    </xf>
    <xf numFmtId="0" fontId="77" fillId="27" borderId="17" applyNumberFormat="0" applyAlignment="0" applyProtection="0">
      <alignment vertical="center"/>
    </xf>
    <xf numFmtId="0" fontId="78" fillId="9" borderId="12" applyNumberFormat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80" fillId="0" borderId="11" applyNumberFormat="0" applyFill="0" applyAlignment="0" applyProtection="0">
      <alignment vertical="center"/>
    </xf>
    <xf numFmtId="183" fontId="57" fillId="0" borderId="0" applyFont="0" applyFill="0" applyBorder="0" applyAlignment="0" applyProtection="0"/>
    <xf numFmtId="184" fontId="57" fillId="0" borderId="0" applyFont="0" applyFill="0" applyBorder="0" applyAlignment="0" applyProtection="0"/>
    <xf numFmtId="0" fontId="81" fillId="4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0" fontId="81" fillId="6" borderId="0" applyNumberFormat="0" applyBorder="0" applyAlignment="0" applyProtection="0">
      <alignment vertical="center"/>
    </xf>
    <xf numFmtId="0" fontId="81" fillId="7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9" borderId="0" applyNumberFormat="0" applyBorder="0" applyAlignment="0" applyProtection="0">
      <alignment vertical="center"/>
    </xf>
    <xf numFmtId="0" fontId="81" fillId="10" borderId="0" applyNumberFormat="0" applyBorder="0" applyAlignment="0" applyProtection="0">
      <alignment vertical="center"/>
    </xf>
    <xf numFmtId="0" fontId="81" fillId="11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81" fillId="7" borderId="0" applyNumberFormat="0" applyBorder="0" applyAlignment="0" applyProtection="0">
      <alignment vertical="center"/>
    </xf>
    <xf numFmtId="0" fontId="81" fillId="10" borderId="0" applyNumberFormat="0" applyBorder="0" applyAlignment="0" applyProtection="0">
      <alignment vertical="center"/>
    </xf>
    <xf numFmtId="0" fontId="81" fillId="13" borderId="0" applyNumberFormat="0" applyBorder="0" applyAlignment="0" applyProtection="0">
      <alignment vertical="center"/>
    </xf>
    <xf numFmtId="0" fontId="83" fillId="0" borderId="0">
      <alignment vertical="center"/>
    </xf>
    <xf numFmtId="0" fontId="1" fillId="0" borderId="0"/>
    <xf numFmtId="0" fontId="42" fillId="0" borderId="0"/>
    <xf numFmtId="0" fontId="84" fillId="0" borderId="0"/>
    <xf numFmtId="0" fontId="1" fillId="0" borderId="0">
      <alignment vertical="center"/>
    </xf>
    <xf numFmtId="0" fontId="83" fillId="0" borderId="0">
      <alignment vertical="center"/>
    </xf>
    <xf numFmtId="0" fontId="83" fillId="0" borderId="0" applyBorder="0"/>
  </cellStyleXfs>
  <cellXfs count="134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0" fontId="7" fillId="0" borderId="0" xfId="1" applyFont="1" applyAlignment="1"/>
    <xf numFmtId="0" fontId="8" fillId="0" borderId="0" xfId="1" applyFont="1" applyFill="1" applyAlignment="1">
      <alignment vertical="center" wrapText="1"/>
    </xf>
    <xf numFmtId="0" fontId="9" fillId="0" borderId="0" xfId="1" applyFont="1" applyFill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Fill="1" applyAlignment="1"/>
    <xf numFmtId="0" fontId="10" fillId="0" borderId="0" xfId="1" applyFont="1" applyFill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/>
    <xf numFmtId="0" fontId="13" fillId="0" borderId="0" xfId="1" applyFont="1" applyFill="1" applyAlignment="1">
      <alignment horizontal="center" vertical="center"/>
    </xf>
    <xf numFmtId="0" fontId="12" fillId="0" borderId="0" xfId="1" applyFont="1" applyFill="1" applyAlignment="1"/>
    <xf numFmtId="0" fontId="14" fillId="0" borderId="0" xfId="1" applyFont="1" applyFill="1" applyAlignment="1">
      <alignment horizontal="left" vertical="center"/>
    </xf>
    <xf numFmtId="176" fontId="10" fillId="0" borderId="0" xfId="1" applyNumberFormat="1" applyFont="1" applyFill="1" applyAlignment="1">
      <alignment horizontal="center" vertical="center"/>
    </xf>
    <xf numFmtId="0" fontId="17" fillId="0" borderId="0" xfId="1" applyFont="1" applyFill="1" applyAlignment="1"/>
    <xf numFmtId="0" fontId="7" fillId="0" borderId="0" xfId="1" applyFont="1" applyFill="1" applyAlignment="1">
      <alignment vertical="center"/>
    </xf>
    <xf numFmtId="0" fontId="20" fillId="0" borderId="0" xfId="1" applyFont="1" applyFill="1" applyAlignment="1">
      <alignment vertical="center"/>
    </xf>
    <xf numFmtId="0" fontId="24" fillId="0" borderId="0" xfId="1" applyFont="1" applyAlignment="1">
      <alignment vertical="center"/>
    </xf>
    <xf numFmtId="49" fontId="20" fillId="0" borderId="0" xfId="1" applyNumberFormat="1" applyFont="1" applyFill="1" applyBorder="1" applyAlignment="1" applyProtection="1">
      <alignment horizontal="center" vertical="center"/>
      <protection locked="0"/>
    </xf>
    <xf numFmtId="177" fontId="20" fillId="0" borderId="0" xfId="1" applyNumberFormat="1" applyFont="1" applyFill="1" applyBorder="1" applyAlignment="1" applyProtection="1">
      <alignment horizontal="center" vertical="center"/>
      <protection locked="0"/>
    </xf>
    <xf numFmtId="177" fontId="20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1" applyFont="1" applyAlignment="1">
      <alignment vertical="center"/>
    </xf>
    <xf numFmtId="0" fontId="10" fillId="0" borderId="0" xfId="1" applyFont="1" applyFill="1" applyBorder="1" applyAlignment="1">
      <alignment vertical="center"/>
    </xf>
    <xf numFmtId="0" fontId="7" fillId="0" borderId="0" xfId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5" fillId="0" borderId="0" xfId="1" applyFont="1" applyBorder="1" applyAlignment="1">
      <alignment horizontal="right" vertical="center"/>
    </xf>
    <xf numFmtId="0" fontId="27" fillId="0" borderId="0" xfId="1" applyFont="1" applyBorder="1" applyAlignment="1">
      <alignment vertical="center"/>
    </xf>
    <xf numFmtId="0" fontId="23" fillId="0" borderId="0" xfId="1" applyFont="1" applyBorder="1" applyAlignment="1">
      <alignment horizontal="center" vertical="center"/>
    </xf>
    <xf numFmtId="0" fontId="27" fillId="0" borderId="0" xfId="1" applyFont="1" applyBorder="1" applyAlignment="1"/>
    <xf numFmtId="0" fontId="27" fillId="0" borderId="0" xfId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0" fontId="27" fillId="0" borderId="0" xfId="1" applyFont="1" applyBorder="1" applyAlignment="1">
      <alignment horizontal="left" vertical="center"/>
    </xf>
    <xf numFmtId="0" fontId="23" fillId="0" borderId="0" xfId="1" applyFont="1" applyBorder="1" applyAlignment="1">
      <alignment horizontal="right" vertical="center"/>
    </xf>
    <xf numFmtId="0" fontId="27" fillId="0" borderId="0" xfId="1" applyFont="1" applyFill="1" applyBorder="1" applyAlignment="1">
      <alignment horizontal="center" vertical="top"/>
    </xf>
    <xf numFmtId="177" fontId="27" fillId="0" borderId="0" xfId="1" applyNumberFormat="1" applyFont="1" applyFill="1" applyBorder="1" applyAlignment="1">
      <alignment horizontal="center" vertical="center"/>
    </xf>
    <xf numFmtId="0" fontId="27" fillId="0" borderId="0" xfId="1" applyFont="1" applyFill="1" applyBorder="1" applyAlignment="1">
      <alignment horizontal="left" vertical="center" indent="1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177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177" fontId="82" fillId="0" borderId="0" xfId="1" applyNumberFormat="1" applyFont="1" applyFill="1" applyBorder="1" applyAlignment="1" applyProtection="1">
      <alignment horizontal="center" vertical="center"/>
      <protection locked="0"/>
    </xf>
    <xf numFmtId="49" fontId="82" fillId="0" borderId="0" xfId="1" applyNumberFormat="1" applyFont="1" applyFill="1" applyBorder="1" applyAlignment="1" applyProtection="1">
      <alignment horizontal="center" vertical="center"/>
      <protection locked="0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Border="1" applyAlignment="1"/>
    <xf numFmtId="177" fontId="23" fillId="0" borderId="22" xfId="1" applyNumberFormat="1" applyFont="1" applyFill="1" applyBorder="1" applyAlignment="1" applyProtection="1">
      <alignment horizontal="center" vertical="center"/>
      <protection locked="0"/>
    </xf>
    <xf numFmtId="49" fontId="23" fillId="0" borderId="22" xfId="1" applyNumberFormat="1" applyFont="1" applyFill="1" applyBorder="1" applyAlignment="1" applyProtection="1">
      <alignment horizontal="center" vertical="center"/>
      <protection locked="0"/>
    </xf>
    <xf numFmtId="177" fontId="23" fillId="0" borderId="22" xfId="1" quotePrefix="1" applyNumberFormat="1" applyFont="1" applyFill="1" applyBorder="1" applyAlignment="1" applyProtection="1">
      <alignment horizontal="center" vertical="center" wrapText="1"/>
      <protection locked="0"/>
    </xf>
    <xf numFmtId="177" fontId="27" fillId="0" borderId="22" xfId="1" applyNumberFormat="1" applyFont="1" applyFill="1" applyBorder="1" applyAlignment="1">
      <alignment horizontal="center" vertical="center"/>
    </xf>
    <xf numFmtId="177" fontId="23" fillId="0" borderId="23" xfId="1" applyNumberFormat="1" applyFont="1" applyFill="1" applyBorder="1" applyAlignment="1" applyProtection="1">
      <alignment horizontal="center" vertical="center"/>
      <protection locked="0"/>
    </xf>
    <xf numFmtId="177" fontId="23" fillId="0" borderId="25" xfId="1" applyNumberFormat="1" applyFont="1" applyFill="1" applyBorder="1" applyAlignment="1" applyProtection="1">
      <alignment horizontal="center" vertical="center"/>
      <protection locked="0"/>
    </xf>
    <xf numFmtId="49" fontId="23" fillId="0" borderId="25" xfId="1" applyNumberFormat="1" applyFont="1" applyFill="1" applyBorder="1" applyAlignment="1" applyProtection="1">
      <alignment horizontal="center" vertical="center"/>
      <protection locked="0"/>
    </xf>
    <xf numFmtId="177" fontId="23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177" fontId="27" fillId="0" borderId="25" xfId="1" applyNumberFormat="1" applyFont="1" applyFill="1" applyBorder="1" applyAlignment="1">
      <alignment horizontal="center" vertical="center"/>
    </xf>
    <xf numFmtId="177" fontId="23" fillId="0" borderId="26" xfId="1" applyNumberFormat="1" applyFont="1" applyFill="1" applyBorder="1" applyAlignment="1" applyProtection="1">
      <alignment horizontal="center" vertical="center"/>
      <protection locked="0"/>
    </xf>
    <xf numFmtId="177" fontId="23" fillId="0" borderId="21" xfId="1" applyNumberFormat="1" applyFont="1" applyFill="1" applyBorder="1" applyAlignment="1" applyProtection="1">
      <alignment horizontal="left" vertical="center"/>
      <protection locked="0"/>
    </xf>
    <xf numFmtId="177" fontId="23" fillId="0" borderId="24" xfId="1" applyNumberFormat="1" applyFont="1" applyFill="1" applyBorder="1" applyAlignment="1" applyProtection="1">
      <alignment horizontal="left" vertical="center"/>
      <protection locked="0"/>
    </xf>
    <xf numFmtId="177" fontId="23" fillId="0" borderId="0" xfId="1" applyNumberFormat="1" applyFont="1" applyFill="1" applyBorder="1" applyAlignment="1" applyProtection="1">
      <alignment horizontal="left" vertical="center"/>
      <protection locked="0"/>
    </xf>
    <xf numFmtId="0" fontId="85" fillId="0" borderId="30" xfId="1" applyFont="1" applyBorder="1" applyAlignment="1">
      <alignment horizontal="center" vertical="center"/>
    </xf>
    <xf numFmtId="0" fontId="18" fillId="28" borderId="32" xfId="1" applyFont="1" applyFill="1" applyBorder="1" applyAlignment="1">
      <alignment horizontal="left" vertical="center"/>
    </xf>
    <xf numFmtId="0" fontId="18" fillId="28" borderId="0" xfId="1" applyFont="1" applyFill="1" applyBorder="1" applyAlignment="1">
      <alignment horizontal="left" vertical="center"/>
    </xf>
    <xf numFmtId="0" fontId="18" fillId="28" borderId="0" xfId="1" applyFont="1" applyFill="1" applyBorder="1" applyAlignment="1">
      <alignment vertical="center"/>
    </xf>
    <xf numFmtId="0" fontId="18" fillId="28" borderId="0" xfId="1" applyFont="1" applyFill="1" applyBorder="1" applyAlignment="1"/>
    <xf numFmtId="0" fontId="19" fillId="28" borderId="0" xfId="1" applyFont="1" applyFill="1" applyBorder="1" applyAlignment="1">
      <alignment horizontal="right" vertical="center"/>
    </xf>
    <xf numFmtId="0" fontId="19" fillId="28" borderId="4" xfId="1" applyFont="1" applyFill="1" applyBorder="1" applyAlignment="1">
      <alignment horizontal="right" vertical="center"/>
    </xf>
    <xf numFmtId="0" fontId="19" fillId="28" borderId="5" xfId="1" applyFont="1" applyFill="1" applyBorder="1" applyAlignment="1">
      <alignment horizontal="right" vertical="center"/>
    </xf>
    <xf numFmtId="0" fontId="18" fillId="28" borderId="2" xfId="1" applyFont="1" applyFill="1" applyBorder="1" applyAlignment="1">
      <alignment horizontal="left" vertical="center"/>
    </xf>
    <xf numFmtId="0" fontId="18" fillId="28" borderId="1" xfId="1" applyFont="1" applyFill="1" applyBorder="1" applyAlignment="1">
      <alignment horizontal="left" vertical="center"/>
    </xf>
    <xf numFmtId="0" fontId="18" fillId="28" borderId="1" xfId="1" applyFont="1" applyFill="1" applyBorder="1" applyAlignment="1">
      <alignment vertical="center"/>
    </xf>
    <xf numFmtId="0" fontId="18" fillId="28" borderId="1" xfId="1" applyFont="1" applyFill="1" applyBorder="1" applyAlignment="1"/>
    <xf numFmtId="0" fontId="18" fillId="28" borderId="35" xfId="1" applyFont="1" applyFill="1" applyBorder="1" applyAlignment="1">
      <alignment vertical="center"/>
    </xf>
    <xf numFmtId="0" fontId="18" fillId="28" borderId="36" xfId="1" applyFont="1" applyFill="1" applyBorder="1" applyAlignment="1">
      <alignment horizontal="right" vertical="center"/>
    </xf>
    <xf numFmtId="0" fontId="88" fillId="0" borderId="0" xfId="0" applyFont="1">
      <alignment vertical="center"/>
    </xf>
    <xf numFmtId="185" fontId="86" fillId="0" borderId="0" xfId="0" applyNumberFormat="1" applyFont="1" applyBorder="1" applyAlignment="1">
      <alignment horizontal="center" vertical="center"/>
    </xf>
    <xf numFmtId="0" fontId="85" fillId="0" borderId="0" xfId="1" applyFont="1" applyFill="1" applyBorder="1" applyAlignment="1" applyProtection="1">
      <alignment horizontal="center" vertical="center"/>
      <protection locked="0"/>
    </xf>
    <xf numFmtId="177" fontId="85" fillId="0" borderId="0" xfId="1" applyNumberFormat="1" applyFont="1" applyFill="1" applyBorder="1" applyAlignment="1">
      <alignment horizontal="center" vertical="center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177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7" fontId="27" fillId="0" borderId="0" xfId="1" applyNumberFormat="1" applyFont="1" applyFill="1" applyBorder="1" applyAlignment="1">
      <alignment horizontal="center" vertical="center"/>
    </xf>
    <xf numFmtId="0" fontId="18" fillId="3" borderId="38" xfId="1" applyNumberFormat="1" applyFont="1" applyFill="1" applyBorder="1" applyAlignment="1">
      <alignment horizontal="center" vertical="center"/>
    </xf>
    <xf numFmtId="0" fontId="18" fillId="3" borderId="38" xfId="1" applyNumberFormat="1" applyFont="1" applyFill="1" applyBorder="1" applyAlignment="1">
      <alignment vertical="center"/>
    </xf>
    <xf numFmtId="177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7" fontId="27" fillId="0" borderId="0" xfId="1" applyNumberFormat="1" applyFont="1" applyFill="1" applyBorder="1" applyAlignment="1">
      <alignment horizontal="center" vertical="center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26" fillId="0" borderId="0" xfId="1" applyFont="1" applyBorder="1" applyAlignment="1">
      <alignment horizontal="center" vertical="center"/>
    </xf>
    <xf numFmtId="0" fontId="27" fillId="0" borderId="0" xfId="1" applyFont="1" applyBorder="1" applyAlignment="1">
      <alignment horizontal="center" vertical="center" wrapText="1"/>
    </xf>
    <xf numFmtId="0" fontId="18" fillId="28" borderId="32" xfId="1" applyFont="1" applyFill="1" applyBorder="1" applyAlignment="1">
      <alignment horizontal="center" vertical="center" wrapText="1"/>
    </xf>
    <xf numFmtId="0" fontId="18" fillId="28" borderId="0" xfId="1" applyFont="1" applyFill="1" applyBorder="1" applyAlignment="1">
      <alignment horizontal="center" vertical="center" wrapText="1"/>
    </xf>
    <xf numFmtId="0" fontId="18" fillId="28" borderId="33" xfId="1" applyFont="1" applyFill="1" applyBorder="1" applyAlignment="1">
      <alignment horizontal="center" vertical="center" wrapText="1"/>
    </xf>
    <xf numFmtId="0" fontId="18" fillId="28" borderId="2" xfId="1" applyFont="1" applyFill="1" applyBorder="1" applyAlignment="1">
      <alignment horizontal="center" vertical="center" wrapText="1"/>
    </xf>
    <xf numFmtId="0" fontId="18" fillId="28" borderId="1" xfId="1" applyFont="1" applyFill="1" applyBorder="1" applyAlignment="1">
      <alignment horizontal="center" vertical="center" wrapText="1"/>
    </xf>
    <xf numFmtId="0" fontId="18" fillId="28" borderId="3" xfId="1" applyFont="1" applyFill="1" applyBorder="1" applyAlignment="1">
      <alignment horizontal="center" vertical="center" wrapText="1"/>
    </xf>
    <xf numFmtId="0" fontId="87" fillId="28" borderId="31" xfId="1" applyFont="1" applyFill="1" applyBorder="1" applyAlignment="1">
      <alignment horizontal="center" vertical="center"/>
    </xf>
    <xf numFmtId="0" fontId="87" fillId="28" borderId="34" xfId="1" applyFont="1" applyFill="1" applyBorder="1" applyAlignment="1">
      <alignment horizontal="center" vertical="center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177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7" fontId="27" fillId="0" borderId="0" xfId="1" applyNumberFormat="1" applyFont="1" applyFill="1" applyBorder="1" applyAlignment="1">
      <alignment horizontal="center" vertical="center"/>
    </xf>
    <xf numFmtId="0" fontId="85" fillId="0" borderId="18" xfId="1" applyFont="1" applyBorder="1" applyAlignment="1">
      <alignment horizontal="center" vertical="center"/>
    </xf>
    <xf numFmtId="0" fontId="85" fillId="0" borderId="19" xfId="1" applyFont="1" applyBorder="1" applyAlignment="1">
      <alignment horizontal="center" vertical="center"/>
    </xf>
    <xf numFmtId="0" fontId="85" fillId="0" borderId="20" xfId="1" applyFont="1" applyBorder="1" applyAlignment="1">
      <alignment horizontal="center" vertical="center"/>
    </xf>
    <xf numFmtId="176" fontId="15" fillId="0" borderId="0" xfId="1" applyNumberFormat="1" applyFont="1" applyFill="1" applyBorder="1" applyAlignment="1">
      <alignment horizontal="center" vertical="center"/>
    </xf>
    <xf numFmtId="0" fontId="21" fillId="3" borderId="22" xfId="1" applyFont="1" applyFill="1" applyBorder="1" applyAlignment="1">
      <alignment horizontal="center" vertical="center" wrapText="1"/>
    </xf>
    <xf numFmtId="0" fontId="21" fillId="3" borderId="38" xfId="1" applyFont="1" applyFill="1" applyBorder="1" applyAlignment="1">
      <alignment horizontal="center" vertical="center" wrapText="1"/>
    </xf>
    <xf numFmtId="0" fontId="21" fillId="3" borderId="23" xfId="1" applyFont="1" applyFill="1" applyBorder="1" applyAlignment="1">
      <alignment horizontal="center" vertical="center" wrapText="1"/>
    </xf>
    <xf numFmtId="0" fontId="21" fillId="3" borderId="39" xfId="1" applyFont="1" applyFill="1" applyBorder="1" applyAlignment="1">
      <alignment horizontal="center" vertical="center" wrapText="1"/>
    </xf>
    <xf numFmtId="0" fontId="19" fillId="3" borderId="22" xfId="1" applyFont="1" applyFill="1" applyBorder="1" applyAlignment="1">
      <alignment horizontal="center" vertical="center" wrapText="1"/>
    </xf>
    <xf numFmtId="177" fontId="82" fillId="0" borderId="0" xfId="1" applyNumberFormat="1" applyFont="1" applyFill="1" applyBorder="1" applyAlignment="1" applyProtection="1">
      <alignment horizontal="center" vertical="center"/>
      <protection locked="0"/>
    </xf>
    <xf numFmtId="177" fontId="8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Alignment="1">
      <alignment horizontal="center" vertical="center" wrapText="1"/>
    </xf>
    <xf numFmtId="0" fontId="14" fillId="3" borderId="27" xfId="1" applyNumberFormat="1" applyFont="1" applyFill="1" applyBorder="1" applyAlignment="1">
      <alignment horizontal="center" vertical="center" wrapText="1"/>
    </xf>
    <xf numFmtId="0" fontId="14" fillId="3" borderId="21" xfId="1" applyNumberFormat="1" applyFont="1" applyFill="1" applyBorder="1" applyAlignment="1">
      <alignment horizontal="center" vertical="center" wrapText="1"/>
    </xf>
    <xf numFmtId="0" fontId="14" fillId="3" borderId="37" xfId="1" applyNumberFormat="1" applyFont="1" applyFill="1" applyBorder="1" applyAlignment="1">
      <alignment horizontal="center" vertical="center" wrapText="1"/>
    </xf>
    <xf numFmtId="0" fontId="14" fillId="3" borderId="28" xfId="1" applyNumberFormat="1" applyFont="1" applyFill="1" applyBorder="1" applyAlignment="1">
      <alignment horizontal="center" vertical="center"/>
    </xf>
    <xf numFmtId="0" fontId="14" fillId="3" borderId="22" xfId="1" applyNumberFormat="1" applyFont="1" applyFill="1" applyBorder="1" applyAlignment="1">
      <alignment horizontal="center" vertical="center"/>
    </xf>
    <xf numFmtId="0" fontId="14" fillId="3" borderId="38" xfId="1" applyNumberFormat="1" applyFont="1" applyFill="1" applyBorder="1" applyAlignment="1">
      <alignment horizontal="center" vertical="center"/>
    </xf>
    <xf numFmtId="0" fontId="14" fillId="3" borderId="28" xfId="1" applyFont="1" applyFill="1" applyBorder="1" applyAlignment="1">
      <alignment horizontal="center" vertical="center"/>
    </xf>
    <xf numFmtId="0" fontId="14" fillId="3" borderId="29" xfId="1" applyFont="1" applyFill="1" applyBorder="1" applyAlignment="1">
      <alignment horizontal="center" vertical="center"/>
    </xf>
    <xf numFmtId="0" fontId="18" fillId="3" borderId="22" xfId="1" applyNumberFormat="1" applyFont="1" applyFill="1" applyBorder="1" applyAlignment="1">
      <alignment horizontal="center" vertical="center"/>
    </xf>
    <xf numFmtId="0" fontId="18" fillId="3" borderId="22" xfId="1" applyNumberFormat="1" applyFont="1" applyFill="1" applyBorder="1" applyAlignment="1">
      <alignment horizontal="center" vertical="center" wrapText="1"/>
    </xf>
    <xf numFmtId="0" fontId="19" fillId="3" borderId="23" xfId="1" applyFont="1" applyFill="1" applyBorder="1" applyAlignment="1">
      <alignment horizontal="center" vertical="center" wrapText="1"/>
    </xf>
    <xf numFmtId="177" fontId="26" fillId="0" borderId="0" xfId="1" applyNumberFormat="1" applyFont="1" applyFill="1" applyBorder="1" applyAlignment="1">
      <alignment horizontal="center" vertical="center"/>
    </xf>
    <xf numFmtId="0" fontId="15" fillId="3" borderId="38" xfId="1" applyNumberFormat="1" applyFont="1" applyFill="1" applyBorder="1" applyAlignment="1">
      <alignment horizontal="center" vertical="center"/>
    </xf>
    <xf numFmtId="177" fontId="23" fillId="0" borderId="27" xfId="1" applyNumberFormat="1" applyFont="1" applyFill="1" applyBorder="1" applyAlignment="1" applyProtection="1">
      <alignment horizontal="left" vertical="center"/>
      <protection locked="0"/>
    </xf>
    <xf numFmtId="177" fontId="23" fillId="0" borderId="28" xfId="1" applyNumberFormat="1" applyFont="1" applyFill="1" applyBorder="1" applyAlignment="1" applyProtection="1">
      <alignment horizontal="center" vertical="center"/>
      <protection locked="0"/>
    </xf>
    <xf numFmtId="177" fontId="82" fillId="0" borderId="28" xfId="1" applyNumberFormat="1" applyFont="1" applyFill="1" applyBorder="1" applyAlignment="1" applyProtection="1">
      <alignment horizontal="center" vertical="center"/>
      <protection locked="0"/>
    </xf>
    <xf numFmtId="49" fontId="82" fillId="0" borderId="28" xfId="1" applyNumberFormat="1" applyFont="1" applyFill="1" applyBorder="1" applyAlignment="1" applyProtection="1">
      <alignment horizontal="center" vertical="center"/>
      <protection locked="0"/>
    </xf>
    <xf numFmtId="49" fontId="23" fillId="0" borderId="28" xfId="1" applyNumberFormat="1" applyFont="1" applyFill="1" applyBorder="1" applyAlignment="1" applyProtection="1">
      <alignment horizontal="center" vertical="center"/>
      <protection locked="0"/>
    </xf>
    <xf numFmtId="177" fontId="23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177" fontId="27" fillId="0" borderId="28" xfId="1" applyNumberFormat="1" applyFont="1" applyFill="1" applyBorder="1" applyAlignment="1">
      <alignment horizontal="center" vertical="center"/>
    </xf>
    <xf numFmtId="177" fontId="23" fillId="0" borderId="29" xfId="1" applyNumberFormat="1" applyFont="1" applyFill="1" applyBorder="1" applyAlignment="1" applyProtection="1">
      <alignment horizontal="center" vertical="center"/>
      <protection locked="0"/>
    </xf>
  </cellXfs>
  <cellStyles count="143">
    <cellStyle name="20% - 강조색1" xfId="9" xr:uid="{00000000-0005-0000-0000-000000000000}"/>
    <cellStyle name="20% - 강조색2" xfId="10" xr:uid="{00000000-0005-0000-0000-000001000000}"/>
    <cellStyle name="20% - 강조색3" xfId="11" xr:uid="{00000000-0005-0000-0000-000002000000}"/>
    <cellStyle name="20% - 강조색4" xfId="12" xr:uid="{00000000-0005-0000-0000-000003000000}"/>
    <cellStyle name="20% - 강조색5" xfId="13" xr:uid="{00000000-0005-0000-0000-000004000000}"/>
    <cellStyle name="20% - 강조색6" xfId="14" xr:uid="{00000000-0005-0000-0000-000005000000}"/>
    <cellStyle name="20% - 强调文字颜色 1" xfId="15" xr:uid="{00000000-0005-0000-0000-000006000000}"/>
    <cellStyle name="20% - 强调文字颜色 1 2" xfId="124" xr:uid="{00000000-0005-0000-0000-000007000000}"/>
    <cellStyle name="20% - 强调文字颜色 2" xfId="16" xr:uid="{00000000-0005-0000-0000-000008000000}"/>
    <cellStyle name="20% - 强调文字颜色 2 2" xfId="125" xr:uid="{00000000-0005-0000-0000-000009000000}"/>
    <cellStyle name="20% - 强调文字颜色 3" xfId="17" xr:uid="{00000000-0005-0000-0000-00000A000000}"/>
    <cellStyle name="20% - 强调文字颜色 3 2" xfId="126" xr:uid="{00000000-0005-0000-0000-00000B000000}"/>
    <cellStyle name="20% - 强调文字颜色 4" xfId="18" xr:uid="{00000000-0005-0000-0000-00000C000000}"/>
    <cellStyle name="20% - 强调文字颜色 4 2" xfId="127" xr:uid="{00000000-0005-0000-0000-00000D000000}"/>
    <cellStyle name="20% - 强调文字颜色 5" xfId="19" xr:uid="{00000000-0005-0000-0000-00000E000000}"/>
    <cellStyle name="20% - 强调文字颜色 5 2" xfId="128" xr:uid="{00000000-0005-0000-0000-00000F000000}"/>
    <cellStyle name="20% - 强调文字颜色 6" xfId="20" xr:uid="{00000000-0005-0000-0000-000010000000}"/>
    <cellStyle name="20% - 强调文字颜色 6 2" xfId="129" xr:uid="{00000000-0005-0000-0000-000011000000}"/>
    <cellStyle name="40% - 강조색1" xfId="21" xr:uid="{00000000-0005-0000-0000-000012000000}"/>
    <cellStyle name="40% - 강조색2" xfId="22" xr:uid="{00000000-0005-0000-0000-000013000000}"/>
    <cellStyle name="40% - 강조색3" xfId="23" xr:uid="{00000000-0005-0000-0000-000014000000}"/>
    <cellStyle name="40% - 강조색4" xfId="24" xr:uid="{00000000-0005-0000-0000-000015000000}"/>
    <cellStyle name="40% - 강조색5" xfId="25" xr:uid="{00000000-0005-0000-0000-000016000000}"/>
    <cellStyle name="40% - 강조색6" xfId="26" xr:uid="{00000000-0005-0000-0000-000017000000}"/>
    <cellStyle name="40% - 强调文字颜色 1" xfId="27" xr:uid="{00000000-0005-0000-0000-000018000000}"/>
    <cellStyle name="40% - 强调文字颜色 1 2" xfId="130" xr:uid="{00000000-0005-0000-0000-000019000000}"/>
    <cellStyle name="40% - 强调文字颜色 2" xfId="28" xr:uid="{00000000-0005-0000-0000-00001A000000}"/>
    <cellStyle name="40% - 强调文字颜色 2 2" xfId="131" xr:uid="{00000000-0005-0000-0000-00001B000000}"/>
    <cellStyle name="40% - 强调文字颜色 3" xfId="29" xr:uid="{00000000-0005-0000-0000-00001C000000}"/>
    <cellStyle name="40% - 强调文字颜色 3 2" xfId="132" xr:uid="{00000000-0005-0000-0000-00001D000000}"/>
    <cellStyle name="40% - 强调文字颜色 4" xfId="30" xr:uid="{00000000-0005-0000-0000-00001E000000}"/>
    <cellStyle name="40% - 强调文字颜色 4 2" xfId="133" xr:uid="{00000000-0005-0000-0000-00001F000000}"/>
    <cellStyle name="40% - 强调文字颜色 5" xfId="31" xr:uid="{00000000-0005-0000-0000-000020000000}"/>
    <cellStyle name="40% - 强调文字颜色 5 2" xfId="134" xr:uid="{00000000-0005-0000-0000-000021000000}"/>
    <cellStyle name="40% - 强调文字颜色 6" xfId="32" xr:uid="{00000000-0005-0000-0000-000022000000}"/>
    <cellStyle name="40% - 强调文字颜色 6 2" xfId="135" xr:uid="{00000000-0005-0000-0000-000023000000}"/>
    <cellStyle name="60% - 강조색1" xfId="33" xr:uid="{00000000-0005-0000-0000-000024000000}"/>
    <cellStyle name="60% - 강조색2" xfId="34" xr:uid="{00000000-0005-0000-0000-000025000000}"/>
    <cellStyle name="60% - 강조색3" xfId="35" xr:uid="{00000000-0005-0000-0000-000026000000}"/>
    <cellStyle name="60% - 강조색4" xfId="36" xr:uid="{00000000-0005-0000-0000-000027000000}"/>
    <cellStyle name="60% - 강조색5" xfId="37" xr:uid="{00000000-0005-0000-0000-000028000000}"/>
    <cellStyle name="60% - 강조색6" xfId="38" xr:uid="{00000000-0005-0000-0000-000029000000}"/>
    <cellStyle name="60% - 强调文字颜色 1" xfId="39" xr:uid="{00000000-0005-0000-0000-00002A000000}"/>
    <cellStyle name="60% - 强调文字颜色 2" xfId="40" xr:uid="{00000000-0005-0000-0000-00002B000000}"/>
    <cellStyle name="60% - 强调文字颜色 3" xfId="41" xr:uid="{00000000-0005-0000-0000-00002C000000}"/>
    <cellStyle name="60% - 强调文字颜色 4" xfId="42" xr:uid="{00000000-0005-0000-0000-00002D000000}"/>
    <cellStyle name="60% - 强调文字颜色 5" xfId="43" xr:uid="{00000000-0005-0000-0000-00002E000000}"/>
    <cellStyle name="60% - 强调文字颜色 6" xfId="44" xr:uid="{00000000-0005-0000-0000-00002F000000}"/>
    <cellStyle name="Calc Currency (0)" xfId="45" xr:uid="{00000000-0005-0000-0000-000030000000}"/>
    <cellStyle name="Copied" xfId="46" xr:uid="{00000000-0005-0000-0000-000031000000}"/>
    <cellStyle name="Entered" xfId="47" xr:uid="{00000000-0005-0000-0000-000032000000}"/>
    <cellStyle name="Grey" xfId="48" xr:uid="{00000000-0005-0000-0000-000033000000}"/>
    <cellStyle name="Header1" xfId="49" xr:uid="{00000000-0005-0000-0000-000034000000}"/>
    <cellStyle name="Header2" xfId="50" xr:uid="{00000000-0005-0000-0000-000035000000}"/>
    <cellStyle name="Input [yellow]" xfId="51" xr:uid="{00000000-0005-0000-0000-000036000000}"/>
    <cellStyle name="Normal - Style1" xfId="52" xr:uid="{00000000-0005-0000-0000-000037000000}"/>
    <cellStyle name="Normal_#10-Headcount" xfId="53" xr:uid="{00000000-0005-0000-0000-000038000000}"/>
    <cellStyle name="Percent [2]" xfId="54" xr:uid="{00000000-0005-0000-0000-000039000000}"/>
    <cellStyle name="RevList" xfId="55" xr:uid="{00000000-0005-0000-0000-00003A000000}"/>
    <cellStyle name="Subtotal" xfId="56" xr:uid="{00000000-0005-0000-0000-00003B000000}"/>
    <cellStyle name="スタイル 1" xfId="138" xr:uid="{00000000-0005-0000-0000-00003C000000}"/>
    <cellStyle name="강조색1" xfId="57" xr:uid="{00000000-0005-0000-0000-00003D000000}"/>
    <cellStyle name="강조색2" xfId="58" xr:uid="{00000000-0005-0000-0000-00003E000000}"/>
    <cellStyle name="강조색3" xfId="59" xr:uid="{00000000-0005-0000-0000-00003F000000}"/>
    <cellStyle name="강조색4" xfId="60" xr:uid="{00000000-0005-0000-0000-000040000000}"/>
    <cellStyle name="강조색5" xfId="61" xr:uid="{00000000-0005-0000-0000-000041000000}"/>
    <cellStyle name="강조색6" xfId="62" xr:uid="{00000000-0005-0000-0000-000042000000}"/>
    <cellStyle name="경고문" xfId="63" xr:uid="{00000000-0005-0000-0000-000043000000}"/>
    <cellStyle name="계산" xfId="64" xr:uid="{00000000-0005-0000-0000-000044000000}"/>
    <cellStyle name="一般_ECSYSTEM" xfId="65" xr:uid="{00000000-0005-0000-0000-000045000000}"/>
    <cellStyle name="나쁨" xfId="66" xr:uid="{00000000-0005-0000-0000-000046000000}"/>
    <cellStyle name="貨幣 [0]_ECSYSTEM" xfId="67" xr:uid="{00000000-0005-0000-0000-000047000000}"/>
    <cellStyle name="貨幣[0]_pldt" xfId="68" xr:uid="{00000000-0005-0000-0000-000048000000}"/>
    <cellStyle name="貨幣_ECSYSTEM" xfId="69" xr:uid="{00000000-0005-0000-0000-000049000000}"/>
    <cellStyle name="解释性文本" xfId="70" xr:uid="{00000000-0005-0000-0000-00004A000000}"/>
    <cellStyle name="警告文本" xfId="71" xr:uid="{00000000-0005-0000-0000-00004B000000}"/>
    <cellStyle name="好" xfId="72" xr:uid="{00000000-0005-0000-0000-00004C000000}"/>
    <cellStyle name="差" xfId="73" xr:uid="{00000000-0005-0000-0000-00004D000000}"/>
    <cellStyle name="뒤에 오는 하이퍼링크_StartUp" xfId="74" xr:uid="{00000000-0005-0000-0000-00004E000000}"/>
    <cellStyle name="千分位[0]_ECSYSTEM" xfId="75" xr:uid="{00000000-0005-0000-0000-00004F000000}"/>
    <cellStyle name="千分位_ECSYSTEM" xfId="76" xr:uid="{00000000-0005-0000-0000-000050000000}"/>
    <cellStyle name="注释" xfId="77" xr:uid="{00000000-0005-0000-0000-000051000000}"/>
    <cellStyle name="超連結_ECSYSTEM" xfId="78" xr:uid="{00000000-0005-0000-0000-000052000000}"/>
    <cellStyle name="標準" xfId="0" builtinId="0"/>
    <cellStyle name="標準 10" xfId="2" xr:uid="{00000000-0005-0000-0000-000054000000}"/>
    <cellStyle name="標準 2" xfId="1" xr:uid="{00000000-0005-0000-0000-000055000000}"/>
    <cellStyle name="標準 2 2" xfId="140" xr:uid="{00000000-0005-0000-0000-000056000000}"/>
    <cellStyle name="標準 3" xfId="8" xr:uid="{00000000-0005-0000-0000-000057000000}"/>
    <cellStyle name="標準 3 2" xfId="137" xr:uid="{00000000-0005-0000-0000-000058000000}"/>
    <cellStyle name="標準 3 3" xfId="141" xr:uid="{00000000-0005-0000-0000-000059000000}"/>
    <cellStyle name="標準 4" xfId="79" xr:uid="{00000000-0005-0000-0000-00005A000000}"/>
    <cellStyle name="標準 4 2" xfId="136" xr:uid="{00000000-0005-0000-0000-00005B000000}"/>
    <cellStyle name="標準 5" xfId="80" xr:uid="{00000000-0005-0000-0000-00005C000000}"/>
    <cellStyle name="標準 5 2" xfId="142" xr:uid="{00000000-0005-0000-0000-00005D000000}"/>
    <cellStyle name="標準 6" xfId="81" xr:uid="{00000000-0005-0000-0000-00005E000000}"/>
    <cellStyle name="標準 7" xfId="82" xr:uid="{00000000-0005-0000-0000-00005F000000}"/>
    <cellStyle name="標準 8" xfId="83" xr:uid="{00000000-0005-0000-0000-000060000000}"/>
    <cellStyle name="標準 9" xfId="84" xr:uid="{00000000-0005-0000-0000-000061000000}"/>
    <cellStyle name="메모" xfId="85" xr:uid="{00000000-0005-0000-0000-000062000000}"/>
    <cellStyle name="未定義" xfId="86" xr:uid="{00000000-0005-0000-0000-000063000000}"/>
    <cellStyle name="未定義 2" xfId="139" xr:uid="{00000000-0005-0000-0000-000064000000}"/>
    <cellStyle name="보통" xfId="87" xr:uid="{00000000-0005-0000-0000-000065000000}"/>
    <cellStyle name="巍葆 [0]_95鼻褒瞳" xfId="88" xr:uid="{00000000-0005-0000-0000-000066000000}"/>
    <cellStyle name="巍葆_95鼻褒瞳" xfId="89" xr:uid="{00000000-0005-0000-0000-000067000000}"/>
    <cellStyle name="설명 텍스트" xfId="90" xr:uid="{00000000-0005-0000-0000-000068000000}"/>
    <cellStyle name="셀 확인" xfId="91" xr:uid="{00000000-0005-0000-0000-000069000000}"/>
    <cellStyle name="연결된 셀" xfId="92" xr:uid="{00000000-0005-0000-0000-00006A000000}"/>
    <cellStyle name="요약" xfId="93" xr:uid="{00000000-0005-0000-0000-00006B000000}"/>
    <cellStyle name="隨後的超連結_ECSYSTEM" xfId="94" xr:uid="{00000000-0005-0000-0000-00006C000000}"/>
    <cellStyle name="입력" xfId="95" xr:uid="{00000000-0005-0000-0000-00006D000000}"/>
    <cellStyle name="제목" xfId="96" xr:uid="{00000000-0005-0000-0000-00006E000000}"/>
    <cellStyle name="제목 1" xfId="97" xr:uid="{00000000-0005-0000-0000-00006F000000}"/>
    <cellStyle name="제목 2" xfId="98" xr:uid="{00000000-0005-0000-0000-000070000000}"/>
    <cellStyle name="제목 3" xfId="99" xr:uid="{00000000-0005-0000-0000-000071000000}"/>
    <cellStyle name="제목 4" xfId="100" xr:uid="{00000000-0005-0000-0000-000072000000}"/>
    <cellStyle name="좋음" xfId="101" xr:uid="{00000000-0005-0000-0000-000073000000}"/>
    <cellStyle name="출력" xfId="102" xr:uid="{00000000-0005-0000-0000-000074000000}"/>
    <cellStyle name="콤마 [0]_HMMREQ~1" xfId="3" xr:uid="{00000000-0005-0000-0000-000075000000}"/>
    <cellStyle name="콤마_HMMREQ~1" xfId="4" xr:uid="{00000000-0005-0000-0000-000076000000}"/>
    <cellStyle name="통화 [0]_HMMREQ~1" xfId="5" xr:uid="{00000000-0005-0000-0000-000077000000}"/>
    <cellStyle name="통화_HMMREQ~1" xfId="6" xr:uid="{00000000-0005-0000-0000-000078000000}"/>
    <cellStyle name="표준_HMMREQ~1" xfId="7" xr:uid="{00000000-0005-0000-0000-000079000000}"/>
    <cellStyle name="하이퍼링크_StartUp" xfId="103" xr:uid="{00000000-0005-0000-0000-00007A000000}"/>
    <cellStyle name="强调文字颜色 1" xfId="104" xr:uid="{00000000-0005-0000-0000-00007B000000}"/>
    <cellStyle name="强调文字颜色 2" xfId="105" xr:uid="{00000000-0005-0000-0000-00007C000000}"/>
    <cellStyle name="强调文字颜色 3" xfId="106" xr:uid="{00000000-0005-0000-0000-00007D000000}"/>
    <cellStyle name="强调文字颜色 4" xfId="107" xr:uid="{00000000-0005-0000-0000-00007E000000}"/>
    <cellStyle name="强调文字颜色 5" xfId="108" xr:uid="{00000000-0005-0000-0000-00007F000000}"/>
    <cellStyle name="强调文字颜色 6" xfId="109" xr:uid="{00000000-0005-0000-0000-000080000000}"/>
    <cellStyle name="标题" xfId="110" xr:uid="{00000000-0005-0000-0000-000081000000}"/>
    <cellStyle name="标题 1" xfId="111" xr:uid="{00000000-0005-0000-0000-000082000000}"/>
    <cellStyle name="标题 2" xfId="112" xr:uid="{00000000-0005-0000-0000-000083000000}"/>
    <cellStyle name="标题 3" xfId="113" xr:uid="{00000000-0005-0000-0000-000084000000}"/>
    <cellStyle name="标题 4" xfId="114" xr:uid="{00000000-0005-0000-0000-000085000000}"/>
    <cellStyle name="检查单元格" xfId="115" xr:uid="{00000000-0005-0000-0000-000086000000}"/>
    <cellStyle name="汇总" xfId="116" xr:uid="{00000000-0005-0000-0000-000087000000}"/>
    <cellStyle name="计算" xfId="117" xr:uid="{00000000-0005-0000-0000-000088000000}"/>
    <cellStyle name="输出" xfId="118" xr:uid="{00000000-0005-0000-0000-000089000000}"/>
    <cellStyle name="输入" xfId="119" xr:uid="{00000000-0005-0000-0000-00008A000000}"/>
    <cellStyle name="适中" xfId="120" xr:uid="{00000000-0005-0000-0000-00008B000000}"/>
    <cellStyle name="链接单元格" xfId="121" xr:uid="{00000000-0005-0000-0000-00008C000000}"/>
    <cellStyle name="鱔 [0]_95鼻褒瞳" xfId="122" xr:uid="{00000000-0005-0000-0000-00008D000000}"/>
    <cellStyle name="鱔_95鼻褒瞳" xfId="123" xr:uid="{00000000-0005-0000-0000-00008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651595</xdr:colOff>
      <xdr:row>21</xdr:row>
      <xdr:rowOff>257611</xdr:rowOff>
    </xdr:from>
    <xdr:ext cx="14739938" cy="78581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1595" y="11826156"/>
          <a:ext cx="14739938" cy="78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ZHI:  Zhuhai </a:t>
          </a:r>
          <a:r>
            <a:rPr kumimoji="1" lang="ja-JP" altLang="en-US" sz="2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珠海</a:t>
          </a:r>
          <a:r>
            <a:rPr kumimoji="1" lang="en-US" altLang="ja-JP" sz="2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(Hong Wan</a:t>
          </a:r>
          <a:r>
            <a:rPr kumimoji="1" lang="ja-JP" altLang="en-US" sz="2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洪湾</a:t>
          </a:r>
          <a:r>
            <a:rPr kumimoji="1" lang="en-US" altLang="ja-JP" sz="2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HUG: Huangpu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黄</a:t>
          </a:r>
          <a:r>
            <a:rPr lang="ja-JP" altLang="en-US" sz="20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埔新港</a:t>
          </a:r>
          <a:r>
            <a:rPr lang="en-US" altLang="ja-JP" sz="20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(Jisi </a:t>
          </a:r>
          <a:r>
            <a:rPr lang="ja-JP" altLang="en-US" sz="20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集司</a:t>
          </a:r>
          <a:r>
            <a:rPr lang="en-US" altLang="ja-JP" sz="20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</a:t>
          </a:r>
          <a:r>
            <a:rPr kumimoji="1" lang="en-US" altLang="ja-JP" sz="20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CAN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Guangzhou</a:t>
          </a:r>
          <a:r>
            <a:rPr kumimoji="1" lang="ja-JP" altLang="en-US" sz="20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廣州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(Jiaoxin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lang="ja-JP" altLang="en-US" sz="20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滘心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</a:p>
      </xdr:txBody>
    </xdr:sp>
    <xdr:clientData/>
  </xdr:oneCellAnchor>
  <xdr:twoCellAnchor editAs="absolute">
    <xdr:from>
      <xdr:col>15</xdr:col>
      <xdr:colOff>390897</xdr:colOff>
      <xdr:row>20</xdr:row>
      <xdr:rowOff>261941</xdr:rowOff>
    </xdr:from>
    <xdr:to>
      <xdr:col>20</xdr:col>
      <xdr:colOff>272759</xdr:colOff>
      <xdr:row>28</xdr:row>
      <xdr:rowOff>413474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91715" y="12358691"/>
          <a:ext cx="4306658" cy="4571999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257300" cy="1003811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100381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0</xdr:rowOff>
    </xdr:from>
    <xdr:to>
      <xdr:col>1</xdr:col>
      <xdr:colOff>1506682</xdr:colOff>
      <xdr:row>2</xdr:row>
      <xdr:rowOff>797274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1314450"/>
          <a:ext cx="6088207" cy="797274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Hong Kong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0</xdr:col>
      <xdr:colOff>214313</xdr:colOff>
      <xdr:row>20</xdr:row>
      <xdr:rowOff>452437</xdr:rowOff>
    </xdr:from>
    <xdr:to>
      <xdr:col>15</xdr:col>
      <xdr:colOff>173182</xdr:colOff>
      <xdr:row>28</xdr:row>
      <xdr:rowOff>365847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14313" y="12549187"/>
          <a:ext cx="20359687" cy="4333876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10</xdr:col>
      <xdr:colOff>657225</xdr:colOff>
      <xdr:row>17</xdr:row>
      <xdr:rowOff>681904</xdr:rowOff>
    </xdr:from>
    <xdr:ext cx="3105150" cy="1785936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4892770" y="10535949"/>
          <a:ext cx="3105150" cy="178593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19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19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19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195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19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19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9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195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195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195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95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195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19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2</xdr:col>
      <xdr:colOff>437286</xdr:colOff>
      <xdr:row>22</xdr:row>
      <xdr:rowOff>171014</xdr:rowOff>
    </xdr:from>
    <xdr:ext cx="7667623" cy="3180054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706468" y="13454059"/>
          <a:ext cx="7667623" cy="31800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285750" indent="-285750">
            <a:buFont typeface="Wingdings" panose="05000000000000000000" pitchFamily="2" charset="2"/>
            <a:buChar char="ü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285750" indent="-285750">
            <a:buFont typeface="Wingdings" panose="05000000000000000000" pitchFamily="2" charset="2"/>
            <a:buChar char="ü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10</xdr:col>
      <xdr:colOff>18179</xdr:colOff>
      <xdr:row>22</xdr:row>
      <xdr:rowOff>454600</xdr:rowOff>
    </xdr:from>
    <xdr:ext cx="5943604" cy="2809875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4253724" y="13737645"/>
          <a:ext cx="5943604" cy="280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285750" indent="-285750">
            <a:buFont typeface="Wingdings" panose="05000000000000000000" pitchFamily="2" charset="2"/>
            <a:buChar char="ü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</a:t>
          </a:r>
          <a:br>
            <a:rPr kumimoji="1" lang="en-US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お問合せください</a:t>
          </a:r>
          <a:r>
            <a:rPr kumimoji="1" lang="en-US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12</xdr:col>
      <xdr:colOff>1801092</xdr:colOff>
      <xdr:row>15</xdr:row>
      <xdr:rowOff>242454</xdr:rowOff>
    </xdr:from>
    <xdr:to>
      <xdr:col>20</xdr:col>
      <xdr:colOff>1091046</xdr:colOff>
      <xdr:row>19</xdr:row>
      <xdr:rowOff>242454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18393642" y="8948304"/>
          <a:ext cx="7729104" cy="2667000"/>
          <a:chOff x="26912725" y="-1333504"/>
          <a:chExt cx="9865207" cy="5508398"/>
        </a:xfrm>
      </xdr:grpSpPr>
      <xdr:sp macro="" textlink="">
        <xdr:nvSpPr>
          <xdr:cNvPr id="12" name="円/楕円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>
          <a:xfrm>
            <a:off x="26912725" y="-1333504"/>
            <a:ext cx="9865207" cy="483000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28618368" y="-238789"/>
            <a:ext cx="6458665" cy="44136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1:AM42"/>
  <sheetViews>
    <sheetView tabSelected="1" view="pageBreakPreview" zoomScale="50" zoomScaleNormal="40" zoomScaleSheetLayoutView="50" zoomScalePageLayoutView="25" workbookViewId="0">
      <selection activeCell="M15" sqref="M15"/>
    </sheetView>
  </sheetViews>
  <sheetFormatPr defaultRowHeight="13.5"/>
  <cols>
    <col min="1" max="1" width="60.125" customWidth="1"/>
    <col min="2" max="2" width="22" customWidth="1"/>
    <col min="3" max="3" width="19.375" style="29" customWidth="1"/>
    <col min="4" max="4" width="6.875" customWidth="1"/>
    <col min="5" max="5" width="19.375" style="29" customWidth="1"/>
    <col min="6" max="6" width="6.875" customWidth="1"/>
    <col min="7" max="7" width="19.375" style="29" customWidth="1"/>
    <col min="8" max="8" width="6.875" customWidth="1"/>
    <col min="9" max="9" width="19.375" style="29" customWidth="1"/>
    <col min="10" max="10" width="6.875" customWidth="1"/>
    <col min="11" max="11" width="19.375" style="29" customWidth="1"/>
    <col min="12" max="12" width="9.875" customWidth="1"/>
    <col min="13" max="13" width="26" style="29" customWidth="1"/>
    <col min="14" max="14" width="6.875" customWidth="1"/>
    <col min="15" max="15" width="18.75" style="29" customWidth="1"/>
    <col min="16" max="16" width="6.875" customWidth="1"/>
    <col min="17" max="17" width="18.875" customWidth="1"/>
    <col min="18" max="18" width="7" customWidth="1"/>
    <col min="19" max="19" width="18.875" customWidth="1"/>
    <col min="20" max="20" width="7" customWidth="1"/>
    <col min="21" max="21" width="17" customWidth="1"/>
    <col min="22" max="22" width="18.125" customWidth="1"/>
    <col min="23" max="23" width="14.75" customWidth="1"/>
    <col min="24" max="24" width="9.25" customWidth="1"/>
    <col min="25" max="25" width="26.875" customWidth="1"/>
    <col min="26" max="26" width="8.125" customWidth="1"/>
    <col min="27" max="27" width="15.875" customWidth="1"/>
  </cols>
  <sheetData>
    <row r="1" spans="1:39" s="4" customFormat="1" ht="72.75" customHeight="1">
      <c r="A1" s="1" t="s">
        <v>0</v>
      </c>
      <c r="B1" s="2"/>
      <c r="C1" s="3"/>
      <c r="D1" s="2"/>
      <c r="E1" s="3"/>
      <c r="F1" s="2"/>
      <c r="G1" s="3"/>
      <c r="H1" s="2"/>
      <c r="I1" s="3"/>
      <c r="J1" s="2"/>
      <c r="K1" s="3"/>
      <c r="L1" s="2"/>
      <c r="M1" s="112" t="s">
        <v>1</v>
      </c>
      <c r="N1" s="112"/>
      <c r="O1" s="112"/>
      <c r="P1" s="112"/>
      <c r="Q1" s="112"/>
      <c r="R1" s="112"/>
      <c r="S1" s="112"/>
      <c r="T1" s="112"/>
      <c r="V1" s="5"/>
      <c r="W1" s="6"/>
    </row>
    <row r="2" spans="1:39" s="4" customFormat="1" ht="30.75" customHeight="1">
      <c r="C2" s="7"/>
      <c r="E2" s="7"/>
      <c r="G2" s="7"/>
      <c r="I2" s="7"/>
      <c r="K2" s="7"/>
      <c r="M2" s="7"/>
      <c r="O2" s="7"/>
      <c r="V2" s="8"/>
    </row>
    <row r="3" spans="1:39" s="14" customFormat="1" ht="66" customHeight="1">
      <c r="A3" s="9"/>
      <c r="B3" s="9"/>
      <c r="C3" s="10"/>
      <c r="D3" s="9"/>
      <c r="E3" s="10"/>
      <c r="F3" s="9"/>
      <c r="G3" s="10"/>
      <c r="H3" s="9"/>
      <c r="I3" s="11"/>
      <c r="J3" s="12"/>
      <c r="K3" s="13"/>
      <c r="M3" s="13"/>
      <c r="N3" s="15"/>
      <c r="O3" s="15"/>
      <c r="P3" s="15"/>
      <c r="Q3" s="30" t="s">
        <v>3</v>
      </c>
      <c r="R3" s="104">
        <v>46098</v>
      </c>
      <c r="S3" s="104"/>
      <c r="T3" s="104"/>
      <c r="V3" s="16"/>
    </row>
    <row r="4" spans="1:39" s="14" customFormat="1" ht="56.25" customHeight="1">
      <c r="A4" s="17" t="s">
        <v>2</v>
      </c>
      <c r="B4" s="10"/>
      <c r="C4" s="10"/>
      <c r="D4" s="10"/>
      <c r="E4" s="10"/>
      <c r="F4" s="10"/>
      <c r="G4" s="10"/>
      <c r="H4" s="10"/>
      <c r="I4" s="13"/>
      <c r="K4" s="13"/>
      <c r="L4" s="18"/>
      <c r="R4" s="48"/>
      <c r="S4" s="48"/>
      <c r="T4" s="48"/>
      <c r="U4" s="15"/>
      <c r="V4" s="19"/>
      <c r="W4" s="15"/>
    </row>
    <row r="5" spans="1:39" s="9" customFormat="1" ht="37.5" customHeight="1">
      <c r="A5" s="113" t="s">
        <v>4</v>
      </c>
      <c r="B5" s="116" t="s">
        <v>5</v>
      </c>
      <c r="C5" s="116" t="s">
        <v>6</v>
      </c>
      <c r="D5" s="116"/>
      <c r="E5" s="116" t="s">
        <v>7</v>
      </c>
      <c r="F5" s="116"/>
      <c r="G5" s="116"/>
      <c r="H5" s="116"/>
      <c r="I5" s="116" t="s">
        <v>8</v>
      </c>
      <c r="J5" s="116"/>
      <c r="K5" s="116"/>
      <c r="L5" s="116"/>
      <c r="M5" s="119" t="s">
        <v>9</v>
      </c>
      <c r="N5" s="119"/>
      <c r="O5" s="119" t="s">
        <v>10</v>
      </c>
      <c r="P5" s="119"/>
      <c r="Q5" s="119"/>
      <c r="R5" s="119"/>
      <c r="S5" s="119"/>
      <c r="T5" s="120"/>
      <c r="AH5" s="20"/>
      <c r="AI5" s="20"/>
      <c r="AJ5" s="20"/>
      <c r="AK5" s="20"/>
      <c r="AL5" s="20"/>
      <c r="AM5" s="20"/>
    </row>
    <row r="6" spans="1:39" s="9" customFormat="1" ht="37.5" customHeight="1">
      <c r="A6" s="114"/>
      <c r="B6" s="117"/>
      <c r="C6" s="121" t="s">
        <v>11</v>
      </c>
      <c r="D6" s="121"/>
      <c r="E6" s="121" t="s">
        <v>12</v>
      </c>
      <c r="F6" s="121"/>
      <c r="G6" s="122" t="s">
        <v>13</v>
      </c>
      <c r="H6" s="122"/>
      <c r="I6" s="121" t="s">
        <v>14</v>
      </c>
      <c r="J6" s="121"/>
      <c r="K6" s="122" t="s">
        <v>15</v>
      </c>
      <c r="L6" s="122"/>
      <c r="M6" s="109" t="s">
        <v>16</v>
      </c>
      <c r="N6" s="109"/>
      <c r="O6" s="109" t="s">
        <v>17</v>
      </c>
      <c r="P6" s="109"/>
      <c r="Q6" s="109" t="s">
        <v>18</v>
      </c>
      <c r="R6" s="109"/>
      <c r="S6" s="109" t="s">
        <v>19</v>
      </c>
      <c r="T6" s="123"/>
      <c r="AH6" s="21"/>
      <c r="AI6" s="21"/>
      <c r="AJ6" s="21"/>
      <c r="AK6" s="21"/>
      <c r="AL6" s="21"/>
      <c r="AM6" s="21"/>
    </row>
    <row r="7" spans="1:39" s="9" customFormat="1" ht="37.5" customHeight="1">
      <c r="A7" s="114"/>
      <c r="B7" s="117"/>
      <c r="C7" s="121"/>
      <c r="D7" s="121"/>
      <c r="E7" s="121"/>
      <c r="F7" s="121"/>
      <c r="G7" s="122"/>
      <c r="H7" s="122"/>
      <c r="I7" s="121"/>
      <c r="J7" s="121"/>
      <c r="K7" s="122"/>
      <c r="L7" s="122"/>
      <c r="M7" s="109"/>
      <c r="N7" s="109"/>
      <c r="O7" s="109"/>
      <c r="P7" s="109"/>
      <c r="Q7" s="109"/>
      <c r="R7" s="109"/>
      <c r="S7" s="109"/>
      <c r="T7" s="123"/>
    </row>
    <row r="8" spans="1:39" s="9" customFormat="1" ht="37.5" customHeight="1">
      <c r="A8" s="114"/>
      <c r="B8" s="117"/>
      <c r="C8" s="121"/>
      <c r="D8" s="121"/>
      <c r="E8" s="121"/>
      <c r="F8" s="121"/>
      <c r="G8" s="122"/>
      <c r="H8" s="122"/>
      <c r="I8" s="121"/>
      <c r="J8" s="121"/>
      <c r="K8" s="122"/>
      <c r="L8" s="122"/>
      <c r="M8" s="105" t="s">
        <v>35</v>
      </c>
      <c r="N8" s="105"/>
      <c r="O8" s="105" t="s">
        <v>36</v>
      </c>
      <c r="P8" s="105"/>
      <c r="Q8" s="105" t="s">
        <v>36</v>
      </c>
      <c r="R8" s="105"/>
      <c r="S8" s="105" t="s">
        <v>36</v>
      </c>
      <c r="T8" s="107"/>
    </row>
    <row r="9" spans="1:39" s="20" customFormat="1" ht="37.5" customHeight="1">
      <c r="A9" s="115"/>
      <c r="B9" s="118"/>
      <c r="C9" s="83"/>
      <c r="D9" s="84"/>
      <c r="E9" s="125"/>
      <c r="F9" s="125"/>
      <c r="G9" s="125"/>
      <c r="H9" s="125"/>
      <c r="I9" s="125" t="s">
        <v>20</v>
      </c>
      <c r="J9" s="125"/>
      <c r="K9" s="125" t="s">
        <v>20</v>
      </c>
      <c r="L9" s="125"/>
      <c r="M9" s="106"/>
      <c r="N9" s="106"/>
      <c r="O9" s="106"/>
      <c r="P9" s="106"/>
      <c r="Q9" s="106"/>
      <c r="R9" s="106"/>
      <c r="S9" s="106"/>
      <c r="T9" s="108"/>
      <c r="AH9" s="9"/>
      <c r="AI9" s="9"/>
      <c r="AJ9" s="9"/>
      <c r="AK9" s="9"/>
      <c r="AL9" s="9"/>
      <c r="AM9" s="9"/>
    </row>
    <row r="10" spans="1:39" s="9" customFormat="1" ht="45" customHeight="1">
      <c r="A10" s="126" t="s">
        <v>39</v>
      </c>
      <c r="B10" s="127" t="s">
        <v>38</v>
      </c>
      <c r="C10" s="128">
        <f>I10-4</f>
        <v>46099</v>
      </c>
      <c r="D10" s="129" t="str">
        <f>TEXT(C10,"aaa")</f>
        <v>水</v>
      </c>
      <c r="E10" s="127">
        <f>I10-1</f>
        <v>46102</v>
      </c>
      <c r="F10" s="130" t="str">
        <f>TEXT(E10,"aaa")</f>
        <v>土</v>
      </c>
      <c r="G10" s="127" t="s">
        <v>23</v>
      </c>
      <c r="H10" s="130" t="str">
        <f>TEXT(G10,"aaa")</f>
        <v>-</v>
      </c>
      <c r="I10" s="127">
        <v>46103</v>
      </c>
      <c r="J10" s="130" t="str">
        <f>TEXT(I10,"aaa")</f>
        <v>日</v>
      </c>
      <c r="K10" s="127" t="s">
        <v>23</v>
      </c>
      <c r="L10" s="127" t="str">
        <f>TEXT(K10,"aaa")</f>
        <v>-</v>
      </c>
      <c r="M10" s="127">
        <f>I10+4</f>
        <v>46107</v>
      </c>
      <c r="N10" s="127" t="str">
        <f>TEXT(M10,"aaa")</f>
        <v>木</v>
      </c>
      <c r="O10" s="127">
        <f>M10+10</f>
        <v>46117</v>
      </c>
      <c r="P10" s="127" t="str">
        <f>TEXT(O10,"aaa")</f>
        <v>日</v>
      </c>
      <c r="Q10" s="131">
        <f>M10+10</f>
        <v>46117</v>
      </c>
      <c r="R10" s="127" t="str">
        <f>TEXT(Q10,"aaa")</f>
        <v>日</v>
      </c>
      <c r="S10" s="132">
        <f>M10+10</f>
        <v>46117</v>
      </c>
      <c r="T10" s="133" t="str">
        <f>TEXT(S10,"aaa")</f>
        <v>日</v>
      </c>
      <c r="Y10" s="22"/>
    </row>
    <row r="11" spans="1:39" s="9" customFormat="1" ht="45" customHeight="1">
      <c r="A11" s="59" t="s">
        <v>40</v>
      </c>
      <c r="B11" s="49" t="s">
        <v>41</v>
      </c>
      <c r="C11" s="49">
        <f t="shared" ref="C11" si="0">I11-3</f>
        <v>46107</v>
      </c>
      <c r="D11" s="50" t="str">
        <f>TEXT(C11,"aaa")</f>
        <v>木</v>
      </c>
      <c r="E11" s="49">
        <f>I11-1</f>
        <v>46109</v>
      </c>
      <c r="F11" s="50" t="str">
        <f>TEXT(E11,"aaa")</f>
        <v>土</v>
      </c>
      <c r="G11" s="49" t="s">
        <v>23</v>
      </c>
      <c r="H11" s="50" t="str">
        <f>TEXT(G11,"aaa")</f>
        <v>-</v>
      </c>
      <c r="I11" s="49">
        <v>46110</v>
      </c>
      <c r="J11" s="50" t="str">
        <f>TEXT(I11,"aaa")</f>
        <v>日</v>
      </c>
      <c r="K11" s="49" t="s">
        <v>23</v>
      </c>
      <c r="L11" s="49" t="str">
        <f>TEXT(K11,"aaa")</f>
        <v>-</v>
      </c>
      <c r="M11" s="49">
        <f>I11+4</f>
        <v>46114</v>
      </c>
      <c r="N11" s="49" t="str">
        <f>TEXT(M11,"aaa")</f>
        <v>木</v>
      </c>
      <c r="O11" s="49">
        <f>M11+10</f>
        <v>46124</v>
      </c>
      <c r="P11" s="49" t="str">
        <f>TEXT(O11,"aaa")</f>
        <v>日</v>
      </c>
      <c r="Q11" s="51">
        <f>M11+10</f>
        <v>46124</v>
      </c>
      <c r="R11" s="49" t="str">
        <f>TEXT(Q11,"aaa")</f>
        <v>日</v>
      </c>
      <c r="S11" s="52">
        <f>M11+10</f>
        <v>46124</v>
      </c>
      <c r="T11" s="53" t="str">
        <f>TEXT(S11,"aaa")</f>
        <v>日</v>
      </c>
      <c r="Y11" s="22"/>
    </row>
    <row r="12" spans="1:39" s="9" customFormat="1" ht="45" customHeight="1">
      <c r="A12" s="59" t="s">
        <v>43</v>
      </c>
      <c r="B12" s="49" t="s">
        <v>44</v>
      </c>
      <c r="C12" s="49">
        <f t="shared" ref="C12" si="1">I12-3</f>
        <v>46114</v>
      </c>
      <c r="D12" s="50" t="str">
        <f>TEXT(C12,"aaa")</f>
        <v>木</v>
      </c>
      <c r="E12" s="49">
        <f>I12-1</f>
        <v>46116</v>
      </c>
      <c r="F12" s="50" t="str">
        <f>TEXT(E12,"aaa")</f>
        <v>土</v>
      </c>
      <c r="G12" s="49" t="s">
        <v>23</v>
      </c>
      <c r="H12" s="50" t="str">
        <f>TEXT(G12,"aaa")</f>
        <v>-</v>
      </c>
      <c r="I12" s="49" t="s">
        <v>48</v>
      </c>
      <c r="J12" s="50" t="str">
        <f>TEXT(I12,"aaa")</f>
        <v>日</v>
      </c>
      <c r="K12" s="49" t="s">
        <v>23</v>
      </c>
      <c r="L12" s="49" t="str">
        <f>TEXT(K12,"aaa")</f>
        <v>-</v>
      </c>
      <c r="M12" s="49">
        <f>I12+4</f>
        <v>46121</v>
      </c>
      <c r="N12" s="49" t="str">
        <f>TEXT(M12,"aaa")</f>
        <v>木</v>
      </c>
      <c r="O12" s="49">
        <f>M12+10</f>
        <v>46131</v>
      </c>
      <c r="P12" s="49" t="str">
        <f>TEXT(O12,"aaa")</f>
        <v>日</v>
      </c>
      <c r="Q12" s="51">
        <f>M12+10</f>
        <v>46131</v>
      </c>
      <c r="R12" s="49" t="str">
        <f>TEXT(Q12,"aaa")</f>
        <v>日</v>
      </c>
      <c r="S12" s="52">
        <f>M12+10</f>
        <v>46131</v>
      </c>
      <c r="T12" s="53" t="str">
        <f>TEXT(S12,"aaa")</f>
        <v>日</v>
      </c>
      <c r="Y12" s="22"/>
    </row>
    <row r="13" spans="1:39" s="9" customFormat="1" ht="45" customHeight="1">
      <c r="A13" s="59" t="s">
        <v>42</v>
      </c>
      <c r="B13" s="49" t="s">
        <v>45</v>
      </c>
      <c r="C13" s="49">
        <f t="shared" ref="C13" si="2">I13-3</f>
        <v>46121</v>
      </c>
      <c r="D13" s="50" t="str">
        <f>TEXT(C13,"aaa")</f>
        <v>木</v>
      </c>
      <c r="E13" s="49">
        <f>I13-1</f>
        <v>46123</v>
      </c>
      <c r="F13" s="50" t="str">
        <f>TEXT(E13,"aaa")</f>
        <v>土</v>
      </c>
      <c r="G13" s="49" t="s">
        <v>23</v>
      </c>
      <c r="H13" s="50" t="str">
        <f>TEXT(G13,"aaa")</f>
        <v>-</v>
      </c>
      <c r="I13" s="49" t="s">
        <v>49</v>
      </c>
      <c r="J13" s="50" t="str">
        <f>TEXT(I13,"aaa")</f>
        <v>日</v>
      </c>
      <c r="K13" s="49" t="s">
        <v>23</v>
      </c>
      <c r="L13" s="49" t="str">
        <f>TEXT(K13,"aaa")</f>
        <v>-</v>
      </c>
      <c r="M13" s="49">
        <f>I13+4</f>
        <v>46128</v>
      </c>
      <c r="N13" s="49" t="str">
        <f>TEXT(M13,"aaa")</f>
        <v>木</v>
      </c>
      <c r="O13" s="49">
        <f>M13+10</f>
        <v>46138</v>
      </c>
      <c r="P13" s="49" t="str">
        <f>TEXT(O13,"aaa")</f>
        <v>日</v>
      </c>
      <c r="Q13" s="51">
        <f>M13+10</f>
        <v>46138</v>
      </c>
      <c r="R13" s="49" t="str">
        <f>TEXT(Q13,"aaa")</f>
        <v>日</v>
      </c>
      <c r="S13" s="52">
        <f>M13+10</f>
        <v>46138</v>
      </c>
      <c r="T13" s="53" t="str">
        <f>TEXT(S13,"aaa")</f>
        <v>日</v>
      </c>
      <c r="Y13" s="22"/>
    </row>
    <row r="14" spans="1:39" s="9" customFormat="1" ht="45" customHeight="1">
      <c r="A14" s="60" t="s">
        <v>46</v>
      </c>
      <c r="B14" s="54" t="s">
        <v>47</v>
      </c>
      <c r="C14" s="54">
        <f t="shared" ref="C14" si="3">I14-3</f>
        <v>46128</v>
      </c>
      <c r="D14" s="55" t="str">
        <f>TEXT(C14,"aaa")</f>
        <v>木</v>
      </c>
      <c r="E14" s="54">
        <f>I14-1</f>
        <v>46130</v>
      </c>
      <c r="F14" s="55" t="str">
        <f>TEXT(E14,"aaa")</f>
        <v>土</v>
      </c>
      <c r="G14" s="54" t="s">
        <v>23</v>
      </c>
      <c r="H14" s="55" t="str">
        <f>TEXT(G14,"aaa")</f>
        <v>-</v>
      </c>
      <c r="I14" s="54" t="s">
        <v>50</v>
      </c>
      <c r="J14" s="55" t="str">
        <f>TEXT(I14,"aaa")</f>
        <v>日</v>
      </c>
      <c r="K14" s="54" t="s">
        <v>23</v>
      </c>
      <c r="L14" s="54" t="str">
        <f>TEXT(K14,"aaa")</f>
        <v>-</v>
      </c>
      <c r="M14" s="54">
        <f>I14+4</f>
        <v>46135</v>
      </c>
      <c r="N14" s="54" t="str">
        <f>TEXT(M14,"aaa")</f>
        <v>木</v>
      </c>
      <c r="O14" s="54">
        <f>M14+10</f>
        <v>46145</v>
      </c>
      <c r="P14" s="54" t="str">
        <f>TEXT(O14,"aaa")</f>
        <v>日</v>
      </c>
      <c r="Q14" s="56">
        <f>M14+10</f>
        <v>46145</v>
      </c>
      <c r="R14" s="54" t="str">
        <f>TEXT(Q14,"aaa")</f>
        <v>日</v>
      </c>
      <c r="S14" s="57">
        <f>M14+10</f>
        <v>46145</v>
      </c>
      <c r="T14" s="58" t="str">
        <f>TEXT(S14,"aaa")</f>
        <v>日</v>
      </c>
      <c r="Y14" s="22"/>
    </row>
    <row r="15" spans="1:39" s="9" customFormat="1" ht="45" customHeight="1">
      <c r="A15" s="61"/>
      <c r="B15" s="87"/>
      <c r="C15" s="87"/>
      <c r="D15" s="41"/>
      <c r="E15" s="87"/>
      <c r="F15" s="41"/>
      <c r="G15" s="87"/>
      <c r="H15" s="41"/>
      <c r="I15" s="87"/>
      <c r="J15" s="41"/>
      <c r="K15" s="87"/>
      <c r="L15" s="87"/>
      <c r="M15" s="87"/>
      <c r="N15" s="87"/>
      <c r="O15" s="87"/>
      <c r="P15" s="87"/>
      <c r="Q15" s="85"/>
      <c r="R15" s="87"/>
      <c r="S15" s="86"/>
      <c r="T15" s="87"/>
      <c r="Y15" s="22"/>
    </row>
    <row r="16" spans="1:39" s="9" customFormat="1" ht="45" customHeight="1">
      <c r="A16" s="61"/>
      <c r="B16" s="80"/>
      <c r="C16" s="80"/>
      <c r="D16" s="41"/>
      <c r="E16" s="80"/>
      <c r="F16" s="41"/>
      <c r="G16" s="80"/>
      <c r="H16" s="41"/>
      <c r="I16" s="80"/>
      <c r="J16" s="41"/>
      <c r="K16" s="80"/>
      <c r="L16" s="80"/>
      <c r="M16" s="80"/>
      <c r="N16" s="80"/>
      <c r="O16" s="80"/>
      <c r="P16" s="80"/>
      <c r="Q16" s="81"/>
      <c r="R16" s="80"/>
      <c r="S16" s="82"/>
      <c r="T16" s="80"/>
      <c r="Y16" s="22"/>
    </row>
    <row r="17" spans="1:25" s="9" customFormat="1" ht="45" customHeight="1">
      <c r="Y17" s="22"/>
    </row>
    <row r="18" spans="1:25" s="9" customFormat="1" ht="60" customHeight="1">
      <c r="A18" s="61" t="s">
        <v>32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78"/>
      <c r="M18" s="77"/>
      <c r="N18" s="77"/>
      <c r="O18" s="79"/>
      <c r="P18" s="79"/>
      <c r="Q18" s="79"/>
    </row>
    <row r="19" spans="1:25" s="9" customFormat="1" ht="60" customHeight="1">
      <c r="A19" s="61" t="s">
        <v>33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78"/>
      <c r="M19" s="77"/>
      <c r="N19" s="77"/>
      <c r="O19" s="79"/>
      <c r="P19" s="79"/>
      <c r="Q19" s="79"/>
    </row>
    <row r="20" spans="1:25" ht="60" customHeight="1">
      <c r="A20" s="61" t="s">
        <v>34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78"/>
      <c r="M20" s="77"/>
      <c r="N20" s="77"/>
      <c r="O20" s="79"/>
      <c r="P20" s="79"/>
      <c r="Q20" s="79"/>
    </row>
    <row r="21" spans="1:25" s="9" customFormat="1" ht="45" customHeight="1">
      <c r="Y21" s="22"/>
    </row>
    <row r="22" spans="1:25" s="9" customFormat="1" ht="45" customHeight="1">
      <c r="Y22" s="22"/>
    </row>
    <row r="23" spans="1:25" s="9" customFormat="1" ht="45" customHeight="1">
      <c r="A23" s="40"/>
      <c r="B23" s="41"/>
      <c r="C23" s="47"/>
      <c r="D23" s="41"/>
      <c r="E23" s="47"/>
      <c r="F23" s="41"/>
      <c r="G23" s="47"/>
      <c r="H23" s="41"/>
      <c r="I23" s="47"/>
      <c r="J23" s="41"/>
      <c r="K23" s="47"/>
      <c r="L23" s="47"/>
      <c r="M23" s="47"/>
      <c r="N23" s="47"/>
      <c r="O23" s="98"/>
      <c r="P23" s="98"/>
      <c r="Q23" s="99"/>
      <c r="R23" s="99"/>
      <c r="S23" s="100"/>
      <c r="T23" s="100"/>
      <c r="Y23" s="22"/>
    </row>
    <row r="24" spans="1:25" s="9" customFormat="1" ht="45" customHeight="1">
      <c r="A24" s="40"/>
      <c r="B24" s="41"/>
      <c r="C24" s="47"/>
      <c r="D24" s="41"/>
      <c r="E24" s="47"/>
      <c r="F24" s="41"/>
      <c r="G24" s="47"/>
      <c r="H24" s="41"/>
      <c r="I24" s="47"/>
      <c r="J24" s="41"/>
      <c r="K24" s="47"/>
      <c r="L24" s="47"/>
      <c r="M24" s="47"/>
      <c r="N24" s="47"/>
      <c r="O24" s="98"/>
      <c r="P24" s="98"/>
      <c r="Q24" s="99"/>
      <c r="R24" s="99"/>
      <c r="S24" s="100"/>
      <c r="T24" s="100"/>
      <c r="Y24" s="22"/>
    </row>
    <row r="25" spans="1:25" s="9" customFormat="1" ht="45" customHeight="1">
      <c r="A25" s="40"/>
      <c r="B25" s="41"/>
      <c r="C25" s="44"/>
      <c r="D25" s="41"/>
      <c r="E25" s="44"/>
      <c r="F25" s="41"/>
      <c r="G25" s="44"/>
      <c r="H25" s="41"/>
      <c r="I25" s="44"/>
      <c r="J25" s="41"/>
      <c r="K25" s="44"/>
      <c r="L25" s="44"/>
      <c r="M25" s="44"/>
      <c r="N25" s="44"/>
      <c r="O25" s="98"/>
      <c r="P25" s="98"/>
      <c r="Q25" s="99"/>
      <c r="R25" s="99"/>
      <c r="S25" s="100"/>
      <c r="T25" s="100"/>
      <c r="Y25" s="22"/>
    </row>
    <row r="26" spans="1:25" s="9" customFormat="1" ht="45" customHeight="1">
      <c r="A26" s="40"/>
      <c r="B26" s="41"/>
      <c r="C26" s="45"/>
      <c r="D26" s="46"/>
      <c r="E26" s="45"/>
      <c r="F26" s="46"/>
      <c r="G26" s="45"/>
      <c r="H26" s="46"/>
      <c r="I26" s="45"/>
      <c r="J26" s="46"/>
      <c r="K26" s="45"/>
      <c r="L26" s="45"/>
      <c r="M26" s="45"/>
      <c r="N26" s="45"/>
      <c r="O26" s="110"/>
      <c r="P26" s="110"/>
      <c r="Q26" s="111"/>
      <c r="R26" s="111"/>
      <c r="S26" s="124"/>
      <c r="T26" s="124"/>
      <c r="Y26" s="22"/>
    </row>
    <row r="27" spans="1:25" s="9" customFormat="1" ht="39.950000000000003" customHeight="1">
      <c r="B27" s="38"/>
      <c r="C27" s="42"/>
      <c r="D27" s="41"/>
      <c r="E27" s="42"/>
      <c r="F27" s="41"/>
      <c r="G27" s="42"/>
      <c r="H27" s="41"/>
      <c r="I27" s="42"/>
      <c r="J27" s="41"/>
      <c r="K27" s="42"/>
      <c r="L27" s="42"/>
      <c r="M27" s="42"/>
      <c r="N27" s="42"/>
      <c r="O27" s="98"/>
      <c r="P27" s="98"/>
      <c r="Q27" s="99"/>
      <c r="R27" s="99"/>
      <c r="S27" s="100"/>
      <c r="T27" s="100"/>
      <c r="Y27" s="22"/>
    </row>
    <row r="28" spans="1:25" s="9" customFormat="1" ht="39.950000000000003" customHeight="1">
      <c r="A28" s="40"/>
      <c r="B28" s="41"/>
      <c r="C28" s="42"/>
      <c r="D28" s="41"/>
      <c r="E28" s="42"/>
      <c r="F28" s="41"/>
      <c r="G28" s="42"/>
      <c r="H28" s="41"/>
      <c r="I28" s="42"/>
      <c r="J28" s="41"/>
      <c r="K28" s="42"/>
      <c r="L28" s="42"/>
      <c r="M28" s="42"/>
      <c r="N28" s="42"/>
      <c r="O28" s="98"/>
      <c r="P28" s="98"/>
      <c r="Q28" s="99"/>
      <c r="R28" s="99"/>
      <c r="S28" s="100"/>
      <c r="T28" s="100"/>
      <c r="Y28" s="22"/>
    </row>
    <row r="29" spans="1:25" s="9" customFormat="1" ht="39.950000000000003" customHeight="1">
      <c r="B29" s="41"/>
      <c r="C29" s="42"/>
      <c r="D29" s="41"/>
      <c r="E29" s="42"/>
      <c r="F29" s="41"/>
      <c r="G29" s="42"/>
      <c r="H29" s="41"/>
      <c r="I29" s="42"/>
      <c r="J29" s="41"/>
      <c r="K29" s="42"/>
      <c r="L29" s="42"/>
      <c r="M29" s="42"/>
      <c r="N29" s="42"/>
      <c r="O29" s="42"/>
      <c r="P29" s="42"/>
      <c r="Q29" s="43"/>
      <c r="R29" s="43"/>
      <c r="S29" s="39"/>
      <c r="T29" s="39"/>
      <c r="Y29" s="22"/>
    </row>
    <row r="30" spans="1:25" s="9" customFormat="1" ht="39.950000000000003" customHeight="1">
      <c r="A30" s="40"/>
      <c r="B30" s="41"/>
      <c r="C30" s="42"/>
      <c r="D30" s="41"/>
      <c r="E30" s="42"/>
      <c r="F30" s="41"/>
      <c r="G30" s="42"/>
      <c r="H30" s="41"/>
      <c r="I30" s="42"/>
      <c r="J30" s="41"/>
      <c r="K30" s="42"/>
      <c r="L30" s="42"/>
      <c r="M30" s="42"/>
      <c r="N30" s="42"/>
      <c r="O30" s="42"/>
      <c r="P30" s="42"/>
      <c r="Q30" s="43"/>
      <c r="R30" s="43"/>
      <c r="S30" s="39"/>
      <c r="T30" s="39"/>
      <c r="Y30" s="22"/>
    </row>
    <row r="31" spans="1:25" s="9" customFormat="1" ht="39.950000000000003" customHeight="1">
      <c r="A31" s="40"/>
      <c r="B31" s="41"/>
      <c r="C31" s="42"/>
      <c r="D31" s="41"/>
      <c r="E31" s="42"/>
      <c r="F31" s="41"/>
      <c r="G31" s="42"/>
      <c r="H31" s="41"/>
      <c r="I31" s="42"/>
      <c r="J31" s="41"/>
      <c r="K31" s="42"/>
      <c r="L31" s="42"/>
      <c r="M31" s="42"/>
      <c r="N31" s="42"/>
      <c r="O31" s="42"/>
      <c r="P31" s="42"/>
      <c r="Q31" s="43"/>
      <c r="R31" s="43"/>
      <c r="S31" s="39"/>
      <c r="T31" s="39"/>
      <c r="Y31" s="22"/>
    </row>
    <row r="32" spans="1:25" s="9" customFormat="1" ht="39.950000000000003" customHeight="1">
      <c r="B32" s="23"/>
      <c r="C32" s="23"/>
      <c r="D32" s="23"/>
      <c r="E32" s="23"/>
      <c r="F32" s="23"/>
      <c r="G32" s="23"/>
      <c r="H32" s="23"/>
      <c r="I32" s="23"/>
      <c r="J32" s="23"/>
      <c r="K32" s="24"/>
      <c r="L32" s="24"/>
      <c r="M32" s="23"/>
      <c r="N32" s="24"/>
      <c r="O32" s="24"/>
      <c r="P32" s="25"/>
      <c r="Q32" s="25"/>
      <c r="R32" s="26"/>
      <c r="S32" s="27"/>
      <c r="Y32" s="22"/>
    </row>
    <row r="33" spans="1:17" ht="53.25" customHeight="1" thickBot="1">
      <c r="A33" s="62" t="s">
        <v>21</v>
      </c>
      <c r="B33" s="101" t="s">
        <v>22</v>
      </c>
      <c r="C33" s="102"/>
      <c r="D33" s="102"/>
      <c r="E33" s="102"/>
      <c r="F33" s="103"/>
      <c r="G33" s="101" t="s">
        <v>25</v>
      </c>
      <c r="H33" s="102"/>
      <c r="I33" s="102"/>
      <c r="J33" s="102"/>
      <c r="K33" s="102"/>
      <c r="L33" s="102"/>
      <c r="M33" s="102"/>
      <c r="N33" s="102"/>
      <c r="O33" s="102"/>
      <c r="P33" s="102"/>
      <c r="Q33" s="103"/>
    </row>
    <row r="34" spans="1:17" ht="57" customHeight="1" thickTop="1">
      <c r="A34" s="96" t="s">
        <v>26</v>
      </c>
      <c r="B34" s="90" t="s">
        <v>27</v>
      </c>
      <c r="C34" s="91"/>
      <c r="D34" s="91"/>
      <c r="E34" s="91"/>
      <c r="F34" s="92"/>
      <c r="G34" s="63" t="s">
        <v>28</v>
      </c>
      <c r="H34" s="64"/>
      <c r="I34" s="65"/>
      <c r="J34" s="65"/>
      <c r="K34" s="65"/>
      <c r="L34" s="65"/>
      <c r="M34" s="66"/>
      <c r="N34" s="66"/>
      <c r="O34" s="67"/>
      <c r="P34" s="68"/>
      <c r="Q34" s="69" t="s">
        <v>24</v>
      </c>
    </row>
    <row r="35" spans="1:17" ht="57" customHeight="1">
      <c r="A35" s="97"/>
      <c r="B35" s="93"/>
      <c r="C35" s="94"/>
      <c r="D35" s="94"/>
      <c r="E35" s="94"/>
      <c r="F35" s="95"/>
      <c r="G35" s="70" t="s">
        <v>37</v>
      </c>
      <c r="H35" s="71"/>
      <c r="I35" s="72"/>
      <c r="J35" s="72"/>
      <c r="K35" s="72"/>
      <c r="L35" s="72"/>
      <c r="M35" s="73"/>
      <c r="N35" s="73"/>
      <c r="O35" s="72"/>
      <c r="P35" s="74"/>
      <c r="Q35" s="75" t="s">
        <v>29</v>
      </c>
    </row>
    <row r="36" spans="1:17" ht="54.75" customHeight="1">
      <c r="A36" s="76" t="s">
        <v>30</v>
      </c>
      <c r="C36"/>
      <c r="E36"/>
      <c r="G36"/>
      <c r="I36"/>
      <c r="K36"/>
      <c r="M36"/>
      <c r="O36"/>
    </row>
    <row r="37" spans="1:17" ht="54.75" customHeight="1">
      <c r="A37" s="76" t="s">
        <v>31</v>
      </c>
      <c r="C37"/>
      <c r="E37"/>
      <c r="G37"/>
      <c r="I37"/>
      <c r="K37"/>
      <c r="M37"/>
      <c r="O37"/>
    </row>
    <row r="38" spans="1:17" ht="39.950000000000003" customHeight="1">
      <c r="A38" s="88"/>
      <c r="B38" s="89"/>
      <c r="C38" s="89"/>
      <c r="D38" s="89"/>
      <c r="E38" s="89"/>
      <c r="F38" s="89"/>
      <c r="G38" s="36"/>
      <c r="H38" s="31"/>
      <c r="I38" s="32"/>
      <c r="J38" s="33"/>
      <c r="K38" s="34"/>
      <c r="L38" s="33"/>
      <c r="M38" s="34"/>
      <c r="N38" s="27"/>
      <c r="O38" s="35"/>
      <c r="P38" s="37"/>
    </row>
    <row r="39" spans="1:17" ht="39.950000000000003" customHeight="1">
      <c r="A39" s="88"/>
      <c r="B39" s="89"/>
      <c r="C39" s="89"/>
      <c r="D39" s="89"/>
      <c r="E39" s="89"/>
      <c r="F39" s="89"/>
      <c r="G39" s="36"/>
      <c r="H39" s="31"/>
      <c r="I39" s="32"/>
      <c r="J39" s="33"/>
      <c r="K39" s="34"/>
      <c r="L39" s="33"/>
      <c r="M39" s="34"/>
      <c r="N39" s="28"/>
      <c r="O39" s="35"/>
      <c r="P39" s="37"/>
    </row>
    <row r="40" spans="1:17" ht="78" customHeight="1"/>
    <row r="41" spans="1:17" ht="39.950000000000003" customHeight="1"/>
    <row r="42" spans="1:17" ht="39.950000000000003" customHeight="1"/>
  </sheetData>
  <mergeCells count="50">
    <mergeCell ref="Q23:R23"/>
    <mergeCell ref="S23:T23"/>
    <mergeCell ref="E9:F9"/>
    <mergeCell ref="G9:H9"/>
    <mergeCell ref="I9:J9"/>
    <mergeCell ref="K9:L9"/>
    <mergeCell ref="O23:P23"/>
    <mergeCell ref="S26:T26"/>
    <mergeCell ref="S25:T25"/>
    <mergeCell ref="Q27:R27"/>
    <mergeCell ref="O24:P24"/>
    <mergeCell ref="Q24:R24"/>
    <mergeCell ref="S24:T24"/>
    <mergeCell ref="M1:T1"/>
    <mergeCell ref="A5:A9"/>
    <mergeCell ref="B5:B9"/>
    <mergeCell ref="C5:D5"/>
    <mergeCell ref="E5:H5"/>
    <mergeCell ref="I5:L5"/>
    <mergeCell ref="M5:N5"/>
    <mergeCell ref="O5:T5"/>
    <mergeCell ref="C6:D8"/>
    <mergeCell ref="E6:F8"/>
    <mergeCell ref="G6:H8"/>
    <mergeCell ref="I6:J8"/>
    <mergeCell ref="K6:L8"/>
    <mergeCell ref="M6:N7"/>
    <mergeCell ref="Q6:R7"/>
    <mergeCell ref="S6:T7"/>
    <mergeCell ref="Q28:R28"/>
    <mergeCell ref="S28:T28"/>
    <mergeCell ref="B33:F33"/>
    <mergeCell ref="G33:Q33"/>
    <mergeCell ref="R3:T3"/>
    <mergeCell ref="M8:N9"/>
    <mergeCell ref="O8:P9"/>
    <mergeCell ref="Q8:R9"/>
    <mergeCell ref="S8:T9"/>
    <mergeCell ref="O6:P7"/>
    <mergeCell ref="O27:P27"/>
    <mergeCell ref="Q25:R25"/>
    <mergeCell ref="S27:T27"/>
    <mergeCell ref="O25:P25"/>
    <mergeCell ref="O26:P26"/>
    <mergeCell ref="Q26:R26"/>
    <mergeCell ref="A38:A39"/>
    <mergeCell ref="B38:F39"/>
    <mergeCell ref="B34:F35"/>
    <mergeCell ref="A34:A35"/>
    <mergeCell ref="O28:P28"/>
  </mergeCells>
  <phoneticPr fontId="3"/>
  <pageMargins left="1.4960629921259843" right="0.31496062992125984" top="0.55118110236220474" bottom="0.55118110236220474" header="0.31496062992125984" footer="0.31496062992125984"/>
  <pageSetup paperSize="9" scale="32" orientation="landscape" r:id="rId1"/>
  <colBreaks count="1" manualBreakCount="1"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香港</vt:lpstr>
      <vt:lpstr>香港!Print_Area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2026-03-17T07:57:53Z</cp:lastPrinted>
  <dcterms:created xsi:type="dcterms:W3CDTF">2016-08-19T05:02:50Z</dcterms:created>
  <dcterms:modified xsi:type="dcterms:W3CDTF">2026-03-17T07:58:54Z</dcterms:modified>
</cp:coreProperties>
</file>