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3D09CA95-B85A-4A0B-A671-16FE01968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P13" i="1" s="1"/>
  <c r="M13" i="1"/>
  <c r="N13" i="1" s="1"/>
  <c r="K13" i="1"/>
  <c r="L13" i="1" s="1"/>
  <c r="J13" i="1"/>
  <c r="I13" i="1"/>
  <c r="H13" i="1"/>
  <c r="F13" i="1"/>
  <c r="E13" i="1"/>
  <c r="D13" i="1"/>
  <c r="C13" i="1"/>
  <c r="O12" i="1"/>
  <c r="P12" i="1" s="1"/>
  <c r="M12" i="1"/>
  <c r="N12" i="1" s="1"/>
  <c r="K12" i="1"/>
  <c r="L12" i="1" s="1"/>
  <c r="I12" i="1"/>
  <c r="J12" i="1" s="1"/>
  <c r="H12" i="1"/>
  <c r="E12" i="1"/>
  <c r="F12" i="1" s="1"/>
  <c r="C12" i="1"/>
  <c r="D12" i="1" s="1"/>
  <c r="O11" i="1"/>
  <c r="P11" i="1" s="1"/>
  <c r="M11" i="1"/>
  <c r="N11" i="1" s="1"/>
  <c r="K11" i="1"/>
  <c r="L11" i="1" s="1"/>
  <c r="I11" i="1"/>
  <c r="J11" i="1" s="1"/>
  <c r="H11" i="1"/>
  <c r="F11" i="1"/>
  <c r="E11" i="1"/>
  <c r="C11" i="1"/>
  <c r="D11" i="1" s="1"/>
  <c r="O10" i="1"/>
  <c r="P10" i="1" s="1"/>
  <c r="M10" i="1"/>
  <c r="N10" i="1" s="1"/>
  <c r="K10" i="1"/>
  <c r="L10" i="1" s="1"/>
  <c r="I10" i="1"/>
  <c r="J10" i="1" s="1"/>
  <c r="H10" i="1"/>
  <c r="E10" i="1"/>
  <c r="F10" i="1" s="1"/>
  <c r="C10" i="1"/>
  <c r="D10" i="1" s="1"/>
  <c r="E44" i="1"/>
  <c r="F44" i="1"/>
  <c r="E45" i="1"/>
  <c r="F45" i="1"/>
  <c r="E43" i="1"/>
  <c r="O44" i="1"/>
  <c r="O45" i="1"/>
  <c r="O43" i="1"/>
  <c r="K44" i="1"/>
  <c r="C44" i="1" s="1"/>
  <c r="D44" i="1" s="1"/>
  <c r="K45" i="1"/>
  <c r="C45" i="1" s="1"/>
  <c r="D45" i="1" s="1"/>
  <c r="K43" i="1"/>
  <c r="C43" i="1" s="1"/>
  <c r="G41" i="1" l="1"/>
  <c r="J41" i="1"/>
  <c r="H41" i="1" l="1"/>
  <c r="O41" i="1"/>
  <c r="E41" i="1"/>
  <c r="F41" i="1" s="1"/>
  <c r="C41" i="1"/>
  <c r="D41" i="1" s="1"/>
  <c r="D43" i="1"/>
  <c r="F43" i="1"/>
  <c r="O15" i="1" l="1"/>
  <c r="P15" i="1" s="1"/>
  <c r="M15" i="1"/>
  <c r="N15" i="1" s="1"/>
  <c r="K15" i="1"/>
  <c r="L15" i="1" s="1"/>
  <c r="I15" i="1"/>
  <c r="J15" i="1" s="1"/>
  <c r="H15" i="1"/>
  <c r="E15" i="1"/>
  <c r="F15" i="1" s="1"/>
  <c r="C15" i="1"/>
  <c r="D15" i="1" s="1"/>
  <c r="O14" i="1"/>
  <c r="P14" i="1" s="1"/>
  <c r="M14" i="1"/>
  <c r="N14" i="1" s="1"/>
  <c r="K14" i="1"/>
  <c r="L14" i="1" s="1"/>
  <c r="I14" i="1"/>
  <c r="J14" i="1" s="1"/>
  <c r="H14" i="1"/>
  <c r="E14" i="1"/>
  <c r="F14" i="1" s="1"/>
  <c r="C14" i="1"/>
  <c r="D14" i="1" s="1"/>
  <c r="J42" i="1"/>
  <c r="G42" i="1"/>
  <c r="O42" i="1" s="1"/>
  <c r="C42" i="1" l="1"/>
  <c r="D42" i="1" s="1"/>
  <c r="E42" i="1"/>
  <c r="F42" i="1" s="1"/>
  <c r="H42" i="1"/>
</calcChain>
</file>

<file path=xl/sharedStrings.xml><?xml version="1.0" encoding="utf-8"?>
<sst xmlns="http://schemas.openxmlformats.org/spreadsheetml/2006/main" count="120" uniqueCount="74">
  <si>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</si>
  <si>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</si>
  <si>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</si>
  <si>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</si>
  <si>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</si>
  <si>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</si>
  <si>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</si>
  <si>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</si>
  <si>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</si>
  <si>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</si>
  <si>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</si>
  <si>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</si>
  <si>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</si>
  <si>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</si>
  <si>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</si>
  <si>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</si>
  <si>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</si>
  <si>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</si>
  <si>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</si>
  <si>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</si>
  <si>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</si>
  <si>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</si>
  <si>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</si>
  <si>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</si>
  <si>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</si>
  <si>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</si>
  <si>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</si>
  <si>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㈱宇徳　第一物流センター</t>
  </si>
  <si>
    <r>
      <t>東京都品川区八潮</t>
    </r>
    <r>
      <rPr>
        <sz val="24"/>
        <color theme="1"/>
        <rFont val="Meiryo UI"/>
        <family val="3"/>
        <charset val="128"/>
      </rPr>
      <t xml:space="preserve"> 2-9</t>
    </r>
    <r>
      <rPr>
        <sz val="24"/>
        <rFont val="Meiryo UI"/>
        <family val="3"/>
        <charset val="128"/>
      </rPr>
      <t xml:space="preserve"> </t>
    </r>
    <r>
      <rPr>
        <sz val="24"/>
        <color theme="1"/>
        <rFont val="Meiryo UI"/>
        <family val="3"/>
        <charset val="128"/>
      </rPr>
      <t xml:space="preserve">     </t>
    </r>
    <rPh sb="0" eb="3">
      <t>トウキョウト</t>
    </rPh>
    <rPh sb="3" eb="6">
      <t>シナガワク</t>
    </rPh>
    <rPh sb="6" eb="8">
      <t>ヤシオ</t>
    </rPh>
    <phoneticPr fontId="13"/>
  </si>
  <si>
    <t>NACCS: 1FWT3</t>
  </si>
  <si>
    <t>TEL: 03-3790-9672  FAX: 03-3790-5736</t>
  </si>
  <si>
    <t>担当：山口様</t>
    <rPh sb="3" eb="5">
      <t>ヤマグチ</t>
    </rPh>
    <rPh sb="5" eb="6">
      <t>サマ</t>
    </rPh>
    <phoneticPr fontId="1"/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</si>
  <si>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</si>
  <si>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</si>
  <si>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</si>
  <si>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</si>
  <si>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</si>
  <si>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</si>
  <si>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</si>
  <si>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</si>
  <si>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</si>
  <si>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</si>
  <si>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</si>
  <si>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</si>
  <si>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</si>
  <si>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</si>
  <si>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WAN HAI 370</t>
    <phoneticPr fontId="1"/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</si>
  <si>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</si>
  <si>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</si>
  <si>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</si>
  <si>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INTERASIA TENACITY</t>
    <phoneticPr fontId="1"/>
  </si>
  <si>
    <t>S025</t>
    <phoneticPr fontId="1"/>
  </si>
  <si>
    <t>S026</t>
    <phoneticPr fontId="1"/>
  </si>
  <si>
    <t>S019</t>
    <phoneticPr fontId="1"/>
  </si>
  <si>
    <t>WAN HAI 372</t>
    <phoneticPr fontId="1"/>
  </si>
  <si>
    <t>WAN HAI 368</t>
    <phoneticPr fontId="1"/>
  </si>
  <si>
    <t>S035</t>
    <phoneticPr fontId="1"/>
  </si>
  <si>
    <t>S027</t>
    <phoneticPr fontId="1"/>
  </si>
  <si>
    <t>NO SERVICE</t>
    <phoneticPr fontId="1"/>
  </si>
  <si>
    <t>WAN HAI 368</t>
  </si>
  <si>
    <t>S035</t>
  </si>
  <si>
    <t>WAN HAI 370</t>
  </si>
  <si>
    <t>S027</t>
  </si>
  <si>
    <t>S025</t>
  </si>
  <si>
    <t>※WAN HAI 372</t>
    <phoneticPr fontId="1"/>
  </si>
  <si>
    <t>木</t>
  </si>
  <si>
    <t>金</t>
  </si>
  <si>
    <t>土</t>
  </si>
  <si>
    <t>日</t>
  </si>
  <si>
    <t>月</t>
  </si>
  <si>
    <t>-</t>
    <phoneticPr fontId="1"/>
  </si>
  <si>
    <t>S030</t>
    <phoneticPr fontId="1"/>
  </si>
  <si>
    <t>※WAN HAI 358</t>
    <phoneticPr fontId="1"/>
  </si>
  <si>
    <t>S020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</si>
</sst>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34" fillId="0" borderId="0"/>
  </cellStyleXfs>
  <cellXfs count="1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4" fillId="0" borderId="4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6" fillId="0" borderId="0" xfId="1" applyFont="1" applyBorder="1"/>
    <xf numFmtId="0" fontId="24" fillId="0" borderId="6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0" fillId="0" borderId="5" xfId="1" applyFont="1" applyBorder="1" applyAlignment="1">
      <alignment horizontal="right" vertical="center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left" vertical="center" indent="1" shrinkToFi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49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0" fillId="0" borderId="26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0" fontId="31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1" applyFont="1" applyBorder="1" applyAlignment="1">
      <alignment horizontal="left" vertical="center"/>
    </xf>
    <xf numFmtId="0" fontId="32" fillId="0" borderId="0" xfId="1" applyFont="1" applyBorder="1" applyAlignment="1">
      <alignment horizontal="center" vertical="center"/>
    </xf>
    <xf numFmtId="0" fontId="32" fillId="0" borderId="5" xfId="1" applyFont="1" applyBorder="1" applyAlignment="1">
      <alignment horizontal="right" vertical="center"/>
    </xf>
    <xf numFmtId="0" fontId="32" fillId="0" borderId="6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30" xfId="1" applyNumberFormat="1" applyFont="1" applyFill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25" xfId="1" applyFont="1" applyFill="1" applyBorder="1" applyAlignment="1" applyProtection="1">
      <alignment horizontal="left" vertical="center" shrinkToFit="1"/>
      <protection locked="0"/>
    </xf>
    <xf numFmtId="0" fontId="20" fillId="0" borderId="26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32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2" fillId="0" borderId="2" xfId="1" applyFont="1" applyBorder="1" applyAlignment="1">
      <alignment horizontal="left" vertical="center"/>
    </xf>
    <xf numFmtId="0" fontId="32" fillId="0" borderId="3" xfId="1" applyFont="1" applyBorder="1" applyAlignment="1">
      <alignment horizontal="center" vertical="center"/>
    </xf>
    <xf numFmtId="0" fontId="32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178" fontId="20" fillId="0" borderId="27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6" xfId="1" applyNumberFormat="1" applyFont="1" applyFill="1" applyBorder="1" applyAlignment="1" applyProtection="1">
      <alignment horizontal="center" vertical="center"/>
      <protection locked="0"/>
    </xf>
    <xf numFmtId="0" fontId="20" fillId="4" borderId="25" xfId="1" applyFont="1" applyFill="1" applyBorder="1" applyAlignment="1" applyProtection="1">
      <alignment horizontal="left" vertical="center" shrinkToFit="1"/>
      <protection locked="0"/>
    </xf>
    <xf numFmtId="0" fontId="20" fillId="4" borderId="26" xfId="1" applyFont="1" applyFill="1" applyBorder="1" applyAlignment="1" applyProtection="1">
      <alignment horizontal="left" vertical="center"/>
      <protection locked="0"/>
    </xf>
    <xf numFmtId="178" fontId="33" fillId="4" borderId="26" xfId="1" applyNumberFormat="1" applyFont="1" applyFill="1" applyBorder="1" applyAlignment="1" applyProtection="1">
      <alignment horizontal="center" vertical="center"/>
      <protection locked="0"/>
    </xf>
    <xf numFmtId="178" fontId="20" fillId="4" borderId="26" xfId="1" applyNumberFormat="1" applyFont="1" applyFill="1" applyBorder="1" applyAlignment="1" applyProtection="1">
      <alignment horizontal="center" vertical="center"/>
      <protection locked="0"/>
    </xf>
    <xf numFmtId="178" fontId="20" fillId="4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4" borderId="27" xfId="1" applyNumberFormat="1" applyFont="1" applyFill="1" applyBorder="1" applyAlignment="1" applyProtection="1">
      <alignment horizontal="center" vertical="center"/>
      <protection locked="0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right" vertical="center"/>
    </xf>
    <xf numFmtId="0" fontId="19" fillId="3" borderId="30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177" fontId="18" fillId="3" borderId="3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wrapText="1"/>
      <protection locked="0"/>
    </xf>
    <xf numFmtId="0" fontId="30" fillId="0" borderId="1" xfId="1" applyFont="1" applyFill="1" applyBorder="1" applyAlignment="1" applyProtection="1">
      <alignment horizontal="left" wrapText="1"/>
      <protection locked="0"/>
    </xf>
    <xf numFmtId="0" fontId="7" fillId="0" borderId="0" xfId="1" applyFont="1" applyFill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9" xfId="1" applyNumberFormat="1" applyFont="1" applyFill="1" applyBorder="1" applyAlignment="1">
      <alignment horizontal="center" vertical="center" wrapText="1"/>
    </xf>
    <xf numFmtId="0" fontId="15" fillId="3" borderId="20" xfId="1" applyNumberFormat="1" applyFont="1" applyFill="1" applyBorder="1" applyAlignment="1">
      <alignment horizontal="center" vertical="center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30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19" xfId="1" applyFont="1" applyFill="1" applyBorder="1" applyAlignment="1" applyProtection="1">
      <alignment horizontal="left" vertical="center" shrinkToFit="1"/>
      <protection locked="0"/>
    </xf>
    <xf numFmtId="0" fontId="20" fillId="0" borderId="20" xfId="1" applyFont="1" applyFill="1" applyBorder="1" applyAlignment="1" applyProtection="1">
      <alignment horizontal="left" vertical="center"/>
      <protection locked="0"/>
    </xf>
    <xf numFmtId="178" fontId="20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1" xfId="1" applyNumberFormat="1" applyFon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 xr:uid="{00000000-0005-0000-0000-000001000000}"/>
    <cellStyle name="標準 3" xfId="7" xr:uid="{70E5D55A-2549-4E3C-9C79-5E5144890F95}"/>
    <cellStyle name="콤마 [0]_HMMREQ~1" xfId="2" xr:uid="{00000000-0005-0000-0000-000002000000}"/>
    <cellStyle name="콤마_HMMREQ~1" xfId="3" xr:uid="{00000000-0005-0000-0000-000003000000}"/>
    <cellStyle name="통화 [0]_HMMREQ~1" xfId="4" xr:uid="{00000000-0005-0000-0000-000004000000}"/>
    <cellStyle name="통화_HMMREQ~1" xfId="5" xr:uid="{00000000-0005-0000-0000-000005000000}"/>
    <cellStyle name="표준_HMMREQ~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2</xdr:row>
      <xdr:rowOff>34623</xdr:rowOff>
    </xdr:from>
    <xdr:to>
      <xdr:col>2</xdr:col>
      <xdr:colOff>653143</xdr:colOff>
      <xdr:row>2</xdr:row>
      <xdr:rowOff>723974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16</xdr:col>
      <xdr:colOff>1635125</xdr:colOff>
      <xdr:row>3</xdr:row>
      <xdr:rowOff>303156</xdr:rowOff>
    </xdr:from>
    <xdr:to>
      <xdr:col>20</xdr:col>
      <xdr:colOff>349249</xdr:colOff>
      <xdr:row>10</xdr:row>
      <xdr:rowOff>386106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85375" y="2589156"/>
          <a:ext cx="4587875" cy="3011888"/>
        </a:xfrm>
        <a:prstGeom prst="rect">
          <a:avLst/>
        </a:prstGeom>
      </xdr:spPr>
    </xdr:pic>
    <xdr:clientData/>
  </xdr:twoCellAnchor>
  <xdr:twoCellAnchor editAs="oneCell">
    <xdr:from>
      <xdr:col>16</xdr:col>
      <xdr:colOff>331107</xdr:colOff>
      <xdr:row>12</xdr:row>
      <xdr:rowOff>211655</xdr:rowOff>
    </xdr:from>
    <xdr:to>
      <xdr:col>20</xdr:col>
      <xdr:colOff>816881</xdr:colOff>
      <xdr:row>27</xdr:row>
      <xdr:rowOff>90823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04857" y="6917255"/>
          <a:ext cx="5153024" cy="5937068"/>
        </a:xfrm>
        <a:prstGeom prst="rect">
          <a:avLst/>
        </a:prstGeom>
      </xdr:spPr>
    </xdr:pic>
    <xdr:clientData/>
  </xdr:twoCellAnchor>
  <xdr:twoCellAnchor editAs="oneCell">
    <xdr:from>
      <xdr:col>0</xdr:col>
      <xdr:colOff>811893</xdr:colOff>
      <xdr:row>19</xdr:row>
      <xdr:rowOff>269114</xdr:rowOff>
    </xdr:from>
    <xdr:to>
      <xdr:col>0</xdr:col>
      <xdr:colOff>3907518</xdr:colOff>
      <xdr:row>23</xdr:row>
      <xdr:rowOff>324436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893" y="8637507"/>
          <a:ext cx="3095625" cy="1592929"/>
        </a:xfrm>
        <a:prstGeom prst="rect">
          <a:avLst/>
        </a:prstGeom>
      </xdr:spPr>
    </xdr:pic>
    <xdr:clientData/>
  </xdr:twoCellAnchor>
  <xdr:twoCellAnchor editAs="oneCell">
    <xdr:from>
      <xdr:col>7</xdr:col>
      <xdr:colOff>492125</xdr:colOff>
      <xdr:row>19</xdr:row>
      <xdr:rowOff>200091</xdr:rowOff>
    </xdr:from>
    <xdr:to>
      <xdr:col>15</xdr:col>
      <xdr:colOff>333376</xdr:colOff>
      <xdr:row>23</xdr:row>
      <xdr:rowOff>276378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7000" y="8201091"/>
          <a:ext cx="7143750" cy="1584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33</xdr:row>
      <xdr:rowOff>107367</xdr:rowOff>
    </xdr:from>
    <xdr:to>
      <xdr:col>2</xdr:col>
      <xdr:colOff>1158875</xdr:colOff>
      <xdr:row>33</xdr:row>
      <xdr:rowOff>895422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31</xdr:row>
      <xdr:rowOff>0</xdr:rowOff>
    </xdr:from>
    <xdr:to>
      <xdr:col>0</xdr:col>
      <xdr:colOff>1444625</xdr:colOff>
      <xdr:row>31</xdr:row>
      <xdr:rowOff>980917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250" y="126523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0</xdr:row>
      <xdr:rowOff>15875</xdr:rowOff>
    </xdr:from>
    <xdr:to>
      <xdr:col>0</xdr:col>
      <xdr:colOff>1666875</xdr:colOff>
      <xdr:row>0</xdr:row>
      <xdr:rowOff>996792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4500" y="158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17</xdr:col>
      <xdr:colOff>984250</xdr:colOff>
      <xdr:row>34</xdr:row>
      <xdr:rowOff>196336</xdr:rowOff>
    </xdr:from>
    <xdr:to>
      <xdr:col>20</xdr:col>
      <xdr:colOff>548368</xdr:colOff>
      <xdr:row>42</xdr:row>
      <xdr:rowOff>16184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58050" y="17169886"/>
          <a:ext cx="3831318" cy="2791648"/>
        </a:xfrm>
        <a:prstGeom prst="rect">
          <a:avLst/>
        </a:prstGeom>
      </xdr:spPr>
    </xdr:pic>
    <xdr:clientData/>
  </xdr:twoCellAnchor>
  <xdr:twoCellAnchor editAs="oneCell">
    <xdr:from>
      <xdr:col>0</xdr:col>
      <xdr:colOff>1377950</xdr:colOff>
      <xdr:row>49</xdr:row>
      <xdr:rowOff>380999</xdr:rowOff>
    </xdr:from>
    <xdr:to>
      <xdr:col>0</xdr:col>
      <xdr:colOff>3939131</xdr:colOff>
      <xdr:row>53</xdr:row>
      <xdr:rowOff>181128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7950" y="23888699"/>
          <a:ext cx="2561181" cy="1400329"/>
        </a:xfrm>
        <a:prstGeom prst="rect">
          <a:avLst/>
        </a:prstGeom>
      </xdr:spPr>
    </xdr:pic>
    <xdr:clientData/>
  </xdr:twoCellAnchor>
  <xdr:twoCellAnchor editAs="oneCell">
    <xdr:from>
      <xdr:col>1</xdr:col>
      <xdr:colOff>514348</xdr:colOff>
      <xdr:row>49</xdr:row>
      <xdr:rowOff>235594</xdr:rowOff>
    </xdr:from>
    <xdr:to>
      <xdr:col>4</xdr:col>
      <xdr:colOff>838200</xdr:colOff>
      <xdr:row>53</xdr:row>
      <xdr:rowOff>266699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48" y="23743294"/>
          <a:ext cx="3695702" cy="1631305"/>
        </a:xfrm>
        <a:prstGeom prst="rect">
          <a:avLst/>
        </a:prstGeom>
      </xdr:spPr>
    </xdr:pic>
    <xdr:clientData/>
  </xdr:twoCellAnchor>
  <xdr:twoCellAnchor editAs="oneCell">
    <xdr:from>
      <xdr:col>16</xdr:col>
      <xdr:colOff>189593</xdr:colOff>
      <xdr:row>41</xdr:row>
      <xdr:rowOff>5399</xdr:rowOff>
    </xdr:from>
    <xdr:to>
      <xdr:col>20</xdr:col>
      <xdr:colOff>871310</xdr:colOff>
      <xdr:row>56</xdr:row>
      <xdr:rowOff>204771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63343" y="20160299"/>
          <a:ext cx="5348967" cy="6028672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</xdr:row>
      <xdr:rowOff>421822</xdr:rowOff>
    </xdr:from>
    <xdr:to>
      <xdr:col>16</xdr:col>
      <xdr:colOff>305519</xdr:colOff>
      <xdr:row>3</xdr:row>
      <xdr:rowOff>27215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38963" y="1728108"/>
          <a:ext cx="985877" cy="870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33</xdr:row>
      <xdr:rowOff>122465</xdr:rowOff>
    </xdr:from>
    <xdr:to>
      <xdr:col>16</xdr:col>
      <xdr:colOff>79591</xdr:colOff>
      <xdr:row>33</xdr:row>
      <xdr:rowOff>1023936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</xdr:col>
      <xdr:colOff>748393</xdr:colOff>
      <xdr:row>19</xdr:row>
      <xdr:rowOff>296412</xdr:rowOff>
    </xdr:from>
    <xdr:to>
      <xdr:col>6</xdr:col>
      <xdr:colOff>27215</xdr:colOff>
      <xdr:row>22</xdr:row>
      <xdr:rowOff>249116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80214" y="8664805"/>
          <a:ext cx="4490358" cy="106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view="pageBreakPreview" topLeftCell="A34" zoomScale="50" zoomScaleNormal="70" zoomScaleSheetLayoutView="50" zoomScalePageLayoutView="40" workbookViewId="0">
      <selection activeCell="K51" sqref="K51"/>
    </sheetView>
  </sheetViews>
  <sheetFormatPr defaultRowHeight="18.75" x14ac:dyDescent="0.4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1" width="12" customWidth="1"/>
  </cols>
  <sheetData>
    <row r="1" spans="1:21" ht="102.7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 t="s">
        <v>1</v>
      </c>
      <c r="P1" s="123"/>
      <c r="Q1" s="123"/>
      <c r="R1" s="123"/>
      <c r="S1" s="123"/>
      <c r="T1" s="123"/>
      <c r="U1" s="35" t="s">
        <v>2</v>
      </c>
    </row>
    <row r="2" spans="1:21" ht="36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63" customHeight="1" x14ac:dyDescent="0.35">
      <c r="A3" s="109"/>
      <c r="B3" s="109"/>
      <c r="C3" s="109"/>
      <c r="D3" s="5"/>
      <c r="E3" s="6" t="s">
        <v>49</v>
      </c>
      <c r="F3" s="7"/>
      <c r="G3" s="8"/>
      <c r="H3" s="8"/>
      <c r="I3" s="7"/>
      <c r="J3" s="7"/>
      <c r="K3" s="7"/>
      <c r="L3" s="7"/>
      <c r="M3" s="8"/>
      <c r="N3" s="8"/>
      <c r="O3" s="8"/>
      <c r="P3" s="8"/>
      <c r="Q3" s="9"/>
      <c r="R3" s="10" t="s">
        <v>3</v>
      </c>
      <c r="S3" s="122">
        <v>46106</v>
      </c>
      <c r="T3" s="122"/>
      <c r="U3" s="8"/>
    </row>
    <row r="4" spans="1:21" ht="37.5" x14ac:dyDescent="0.35">
      <c r="A4" s="11" t="s">
        <v>4</v>
      </c>
      <c r="B4" s="5"/>
      <c r="C4" s="8"/>
      <c r="D4" s="8"/>
      <c r="E4" s="8"/>
      <c r="F4" s="7"/>
      <c r="G4" s="8"/>
      <c r="H4" s="8"/>
      <c r="I4" s="8"/>
      <c r="J4" s="8"/>
      <c r="K4" s="8"/>
      <c r="L4" s="8"/>
      <c r="M4" s="9"/>
      <c r="N4" s="10"/>
      <c r="O4" s="122"/>
      <c r="P4" s="122"/>
      <c r="Q4" s="8"/>
      <c r="R4" s="8"/>
      <c r="S4" s="8"/>
      <c r="T4" s="8"/>
      <c r="U4" s="8"/>
    </row>
    <row r="5" spans="1:21" ht="35.25" x14ac:dyDescent="0.4">
      <c r="A5" s="111" t="s">
        <v>5</v>
      </c>
      <c r="B5" s="114" t="s">
        <v>6</v>
      </c>
      <c r="C5" s="114" t="s">
        <v>7</v>
      </c>
      <c r="D5" s="114"/>
      <c r="E5" s="117" t="s">
        <v>8</v>
      </c>
      <c r="F5" s="117"/>
      <c r="G5" s="114" t="s">
        <v>9</v>
      </c>
      <c r="H5" s="114"/>
      <c r="I5" s="117" t="s">
        <v>8</v>
      </c>
      <c r="J5" s="117"/>
      <c r="K5" s="117" t="s">
        <v>10</v>
      </c>
      <c r="L5" s="117"/>
      <c r="M5" s="117"/>
      <c r="N5" s="117"/>
      <c r="O5" s="117"/>
      <c r="P5" s="124"/>
      <c r="Q5" s="12"/>
      <c r="R5" s="13"/>
      <c r="S5" s="13"/>
      <c r="T5" s="13"/>
      <c r="U5" s="13"/>
    </row>
    <row r="6" spans="1:21" ht="24" x14ac:dyDescent="0.4">
      <c r="A6" s="112"/>
      <c r="B6" s="115"/>
      <c r="C6" s="110" t="s">
        <v>11</v>
      </c>
      <c r="D6" s="110"/>
      <c r="E6" s="110" t="s">
        <v>11</v>
      </c>
      <c r="F6" s="110"/>
      <c r="G6" s="110" t="s">
        <v>11</v>
      </c>
      <c r="H6" s="110"/>
      <c r="I6" s="118" t="s">
        <v>12</v>
      </c>
      <c r="J6" s="118"/>
      <c r="K6" s="119" t="s">
        <v>13</v>
      </c>
      <c r="L6" s="119"/>
      <c r="M6" s="119" t="s">
        <v>14</v>
      </c>
      <c r="N6" s="119"/>
      <c r="O6" s="119" t="s">
        <v>15</v>
      </c>
      <c r="P6" s="120"/>
      <c r="Q6" s="12"/>
      <c r="R6" s="13"/>
      <c r="S6" s="13"/>
      <c r="T6" s="13"/>
      <c r="U6" s="13"/>
    </row>
    <row r="7" spans="1:21" ht="24" x14ac:dyDescent="0.4">
      <c r="A7" s="112"/>
      <c r="B7" s="115"/>
      <c r="C7" s="110"/>
      <c r="D7" s="110"/>
      <c r="E7" s="110"/>
      <c r="F7" s="110"/>
      <c r="G7" s="110"/>
      <c r="H7" s="110"/>
      <c r="I7" s="118"/>
      <c r="J7" s="118"/>
      <c r="K7" s="119"/>
      <c r="L7" s="119"/>
      <c r="M7" s="119"/>
      <c r="N7" s="119"/>
      <c r="O7" s="119"/>
      <c r="P7" s="120"/>
      <c r="Q7" s="12"/>
      <c r="R7" s="13"/>
      <c r="S7" s="13"/>
      <c r="T7" s="13"/>
      <c r="U7" s="13"/>
    </row>
    <row r="8" spans="1:21" ht="35.25" x14ac:dyDescent="0.4">
      <c r="A8" s="112"/>
      <c r="B8" s="115"/>
      <c r="C8" s="110"/>
      <c r="D8" s="110"/>
      <c r="E8" s="110"/>
      <c r="F8" s="110"/>
      <c r="G8" s="110"/>
      <c r="H8" s="110"/>
      <c r="I8" s="118"/>
      <c r="J8" s="118"/>
      <c r="K8" s="118" t="s">
        <v>16</v>
      </c>
      <c r="L8" s="118"/>
      <c r="M8" s="118" t="s">
        <v>16</v>
      </c>
      <c r="N8" s="118"/>
      <c r="O8" s="118" t="s">
        <v>16</v>
      </c>
      <c r="P8" s="121"/>
      <c r="Q8" s="12"/>
      <c r="R8" s="13"/>
      <c r="S8" s="13"/>
      <c r="T8" s="13"/>
      <c r="U8" s="13"/>
    </row>
    <row r="9" spans="1:21" ht="35.25" x14ac:dyDescent="0.4">
      <c r="A9" s="113"/>
      <c r="B9" s="116"/>
      <c r="C9" s="68"/>
      <c r="D9" s="68"/>
      <c r="E9" s="101"/>
      <c r="F9" s="101"/>
      <c r="G9" s="105" t="s">
        <v>17</v>
      </c>
      <c r="H9" s="105"/>
      <c r="I9" s="99" t="s">
        <v>18</v>
      </c>
      <c r="J9" s="99"/>
      <c r="K9" s="99" t="s">
        <v>19</v>
      </c>
      <c r="L9" s="99"/>
      <c r="M9" s="99" t="s">
        <v>20</v>
      </c>
      <c r="N9" s="99"/>
      <c r="O9" s="99" t="s">
        <v>21</v>
      </c>
      <c r="P9" s="100"/>
      <c r="Q9" s="12"/>
      <c r="R9" s="14"/>
      <c r="S9" s="14"/>
      <c r="T9" s="14"/>
      <c r="U9" s="14"/>
    </row>
    <row r="10" spans="1:21" ht="42.75" customHeight="1" x14ac:dyDescent="0.4">
      <c r="A10" s="137" t="s">
        <v>54</v>
      </c>
      <c r="B10" s="138" t="s">
        <v>51</v>
      </c>
      <c r="C10" s="139">
        <f>G10-3</f>
        <v>46107</v>
      </c>
      <c r="D10" s="139" t="str">
        <f>TEXT(C10,"aaa")</f>
        <v>木</v>
      </c>
      <c r="E10" s="140">
        <f>G10-1</f>
        <v>46109</v>
      </c>
      <c r="F10" s="139" t="str">
        <f>TEXT(E10,"aaa")</f>
        <v>土</v>
      </c>
      <c r="G10" s="141">
        <v>46110</v>
      </c>
      <c r="H10" s="139" t="str">
        <f>TEXT(G10,"aaa")</f>
        <v>日</v>
      </c>
      <c r="I10" s="141">
        <f>G10+4</f>
        <v>46114</v>
      </c>
      <c r="J10" s="139" t="str">
        <f>TEXT(I10,"aaa")</f>
        <v>木</v>
      </c>
      <c r="K10" s="141">
        <f>G10+8</f>
        <v>46118</v>
      </c>
      <c r="L10" s="139" t="str">
        <f>TEXT(K10,"aaa")</f>
        <v>月</v>
      </c>
      <c r="M10" s="142">
        <f>G10+9</f>
        <v>46119</v>
      </c>
      <c r="N10" s="139" t="str">
        <f>TEXT(M10,"aaa")</f>
        <v>火</v>
      </c>
      <c r="O10" s="142">
        <f>G10+12</f>
        <v>46122</v>
      </c>
      <c r="P10" s="143" t="str">
        <f>TEXT(O10,"aaa")</f>
        <v>金</v>
      </c>
      <c r="Q10" s="15"/>
      <c r="R10" s="13"/>
      <c r="S10" s="13"/>
      <c r="T10" s="13"/>
      <c r="U10" s="13"/>
    </row>
    <row r="11" spans="1:21" ht="42.75" customHeight="1" x14ac:dyDescent="0.4">
      <c r="A11" s="65" t="s">
        <v>50</v>
      </c>
      <c r="B11" s="66" t="s">
        <v>53</v>
      </c>
      <c r="C11" s="49">
        <f>G11-3</f>
        <v>46114</v>
      </c>
      <c r="D11" s="49" t="str">
        <f>TEXT(C11,"aaa")</f>
        <v>木</v>
      </c>
      <c r="E11" s="51">
        <f>G11-1</f>
        <v>46116</v>
      </c>
      <c r="F11" s="49" t="str">
        <f>TEXT(E11,"aaa")</f>
        <v>土</v>
      </c>
      <c r="G11" s="53">
        <v>46117</v>
      </c>
      <c r="H11" s="49" t="str">
        <f>TEXT(G11,"aaa")</f>
        <v>日</v>
      </c>
      <c r="I11" s="53">
        <f>G11+4</f>
        <v>46121</v>
      </c>
      <c r="J11" s="49" t="str">
        <f>TEXT(I11,"aaa")</f>
        <v>木</v>
      </c>
      <c r="K11" s="53">
        <f>G11+8</f>
        <v>46125</v>
      </c>
      <c r="L11" s="49" t="str">
        <f>TEXT(K11,"aaa")</f>
        <v>月</v>
      </c>
      <c r="M11" s="63">
        <f>G11+9</f>
        <v>46126</v>
      </c>
      <c r="N11" s="49" t="str">
        <f>TEXT(M11,"aaa")</f>
        <v>火</v>
      </c>
      <c r="O11" s="63">
        <f>G11+12</f>
        <v>46129</v>
      </c>
      <c r="P11" s="82" t="str">
        <f>TEXT(O11,"aaa")</f>
        <v>金</v>
      </c>
      <c r="Q11" s="15"/>
      <c r="R11" s="13"/>
      <c r="S11" s="13"/>
      <c r="T11" s="13"/>
      <c r="U11" s="13"/>
    </row>
    <row r="12" spans="1:21" ht="42.75" customHeight="1" x14ac:dyDescent="0.4">
      <c r="A12" s="65" t="s">
        <v>55</v>
      </c>
      <c r="B12" s="66" t="s">
        <v>56</v>
      </c>
      <c r="C12" s="49">
        <f>G12-3</f>
        <v>46121</v>
      </c>
      <c r="D12" s="49" t="str">
        <f>TEXT(C12,"aaa")</f>
        <v>木</v>
      </c>
      <c r="E12" s="51">
        <f>G12-1</f>
        <v>46123</v>
      </c>
      <c r="F12" s="49" t="str">
        <f>TEXT(E12,"aaa")</f>
        <v>土</v>
      </c>
      <c r="G12" s="53">
        <v>46124</v>
      </c>
      <c r="H12" s="49" t="str">
        <f>TEXT(G12,"aaa")</f>
        <v>日</v>
      </c>
      <c r="I12" s="53">
        <f>G12+4</f>
        <v>46128</v>
      </c>
      <c r="J12" s="49" t="str">
        <f>TEXT(I12,"aaa")</f>
        <v>木</v>
      </c>
      <c r="K12" s="53">
        <f>G12+8</f>
        <v>46132</v>
      </c>
      <c r="L12" s="49" t="str">
        <f>TEXT(K12,"aaa")</f>
        <v>月</v>
      </c>
      <c r="M12" s="63">
        <f>G12+9</f>
        <v>46133</v>
      </c>
      <c r="N12" s="49" t="str">
        <f>TEXT(M12,"aaa")</f>
        <v>火</v>
      </c>
      <c r="O12" s="63">
        <f>G12+12</f>
        <v>46136</v>
      </c>
      <c r="P12" s="82" t="str">
        <f>TEXT(O12,"aaa")</f>
        <v>金</v>
      </c>
      <c r="Q12" s="15"/>
      <c r="R12" s="13"/>
      <c r="S12" s="13"/>
      <c r="T12" s="13"/>
      <c r="U12" s="13"/>
    </row>
    <row r="13" spans="1:21" ht="42.75" customHeight="1" x14ac:dyDescent="0.4">
      <c r="A13" s="65" t="s">
        <v>46</v>
      </c>
      <c r="B13" s="66" t="s">
        <v>57</v>
      </c>
      <c r="C13" s="49">
        <f>G13-3</f>
        <v>46128</v>
      </c>
      <c r="D13" s="49" t="str">
        <f>TEXT(C13,"aaa")</f>
        <v>木</v>
      </c>
      <c r="E13" s="51">
        <f>G13-1</f>
        <v>46130</v>
      </c>
      <c r="F13" s="49" t="str">
        <f>TEXT(E13,"aaa")</f>
        <v>土</v>
      </c>
      <c r="G13" s="53">
        <v>46131</v>
      </c>
      <c r="H13" s="49" t="str">
        <f>TEXT(G13,"aaa")</f>
        <v>日</v>
      </c>
      <c r="I13" s="53">
        <f>G13+4</f>
        <v>46135</v>
      </c>
      <c r="J13" s="49" t="str">
        <f>TEXT(I13,"aaa")</f>
        <v>木</v>
      </c>
      <c r="K13" s="53">
        <f>G13+8</f>
        <v>46139</v>
      </c>
      <c r="L13" s="49" t="str">
        <f>TEXT(K13,"aaa")</f>
        <v>月</v>
      </c>
      <c r="M13" s="63">
        <f>G13+9</f>
        <v>46140</v>
      </c>
      <c r="N13" s="49" t="str">
        <f>TEXT(M13,"aaa")</f>
        <v>火</v>
      </c>
      <c r="O13" s="63">
        <f>G13+12</f>
        <v>46143</v>
      </c>
      <c r="P13" s="82" t="str">
        <f>TEXT(O13,"aaa")</f>
        <v>金</v>
      </c>
      <c r="Q13" s="15"/>
      <c r="R13" s="13"/>
      <c r="S13" s="13"/>
      <c r="T13" s="13"/>
      <c r="U13" s="13"/>
    </row>
    <row r="14" spans="1:21" ht="42.75" customHeight="1" x14ac:dyDescent="0.4">
      <c r="A14" s="65" t="s">
        <v>54</v>
      </c>
      <c r="B14" s="66" t="s">
        <v>52</v>
      </c>
      <c r="C14" s="49">
        <f>G14-3</f>
        <v>46135</v>
      </c>
      <c r="D14" s="49" t="str">
        <f>TEXT(C14,"aaa")</f>
        <v>木</v>
      </c>
      <c r="E14" s="51">
        <f>G14-1</f>
        <v>46137</v>
      </c>
      <c r="F14" s="49" t="str">
        <f>TEXT(E14,"aaa")</f>
        <v>土</v>
      </c>
      <c r="G14" s="53">
        <v>46138</v>
      </c>
      <c r="H14" s="49" t="str">
        <f>TEXT(G14,"aaa")</f>
        <v>日</v>
      </c>
      <c r="I14" s="53">
        <f>G14+4</f>
        <v>46142</v>
      </c>
      <c r="J14" s="49" t="str">
        <f>TEXT(I14,"aaa")</f>
        <v>木</v>
      </c>
      <c r="K14" s="53">
        <f>G14+8</f>
        <v>46146</v>
      </c>
      <c r="L14" s="49" t="str">
        <f>TEXT(K14,"aaa")</f>
        <v>月</v>
      </c>
      <c r="M14" s="63">
        <f>G14+9</f>
        <v>46147</v>
      </c>
      <c r="N14" s="49" t="str">
        <f>TEXT(M14,"aaa")</f>
        <v>火</v>
      </c>
      <c r="O14" s="63">
        <f>G14+12</f>
        <v>46150</v>
      </c>
      <c r="P14" s="82" t="str">
        <f>TEXT(O14,"aaa")</f>
        <v>金</v>
      </c>
      <c r="Q14" s="15"/>
      <c r="R14" s="13"/>
      <c r="S14" s="13"/>
      <c r="T14" s="13"/>
      <c r="U14" s="13"/>
    </row>
    <row r="15" spans="1:21" ht="42.75" customHeight="1" x14ac:dyDescent="0.4">
      <c r="A15" s="70" t="s">
        <v>50</v>
      </c>
      <c r="B15" s="71" t="s">
        <v>73</v>
      </c>
      <c r="C15" s="50">
        <f>G15-3</f>
        <v>46142</v>
      </c>
      <c r="D15" s="50" t="str">
        <f>TEXT(C15,"aaa")</f>
        <v>木</v>
      </c>
      <c r="E15" s="87">
        <f>G15-1</f>
        <v>46144</v>
      </c>
      <c r="F15" s="50" t="str">
        <f>TEXT(E15,"aaa")</f>
        <v>土</v>
      </c>
      <c r="G15" s="55">
        <v>46145</v>
      </c>
      <c r="H15" s="50" t="str">
        <f>TEXT(G15,"aaa")</f>
        <v>日</v>
      </c>
      <c r="I15" s="55">
        <f>G15+4</f>
        <v>46149</v>
      </c>
      <c r="J15" s="50" t="str">
        <f>TEXT(I15,"aaa")</f>
        <v>木</v>
      </c>
      <c r="K15" s="55">
        <f>G15+8</f>
        <v>46153</v>
      </c>
      <c r="L15" s="50" t="str">
        <f>TEXT(K15,"aaa")</f>
        <v>月</v>
      </c>
      <c r="M15" s="64">
        <f>G15+9</f>
        <v>46154</v>
      </c>
      <c r="N15" s="50" t="str">
        <f>TEXT(M15,"aaa")</f>
        <v>火</v>
      </c>
      <c r="O15" s="64">
        <f>G15+12</f>
        <v>46157</v>
      </c>
      <c r="P15" s="83" t="str">
        <f>TEXT(O15,"aaa")</f>
        <v>金</v>
      </c>
      <c r="Q15" s="15"/>
      <c r="R15" s="13"/>
      <c r="S15" s="13"/>
      <c r="T15" s="13"/>
      <c r="U15" s="13"/>
    </row>
    <row r="16" spans="1:21" ht="42.75" customHeight="1" x14ac:dyDescent="0.4">
      <c r="Q16" s="15"/>
      <c r="R16" s="13"/>
      <c r="S16" s="13"/>
      <c r="T16" s="13"/>
      <c r="U16" s="13"/>
    </row>
    <row r="17" spans="1:21" ht="21" x14ac:dyDescent="0.4">
      <c r="Q17" s="15"/>
      <c r="R17" s="13"/>
      <c r="S17" s="13"/>
      <c r="T17" s="13"/>
      <c r="U17" s="13"/>
    </row>
    <row r="18" spans="1:21" ht="21" x14ac:dyDescent="0.4">
      <c r="Q18" s="15"/>
      <c r="R18" s="13"/>
      <c r="S18" s="13"/>
      <c r="T18" s="13"/>
      <c r="U18" s="13"/>
    </row>
    <row r="19" spans="1:21" ht="33" x14ac:dyDescent="0.4">
      <c r="A19" s="72"/>
      <c r="B19" s="73"/>
      <c r="C19" s="34"/>
      <c r="D19" s="34"/>
      <c r="E19" s="47"/>
      <c r="F19" s="34"/>
      <c r="G19" s="86"/>
      <c r="H19" s="34"/>
      <c r="I19" s="86"/>
      <c r="J19" s="34"/>
      <c r="K19" s="86"/>
      <c r="L19" s="34"/>
      <c r="M19" s="85"/>
      <c r="N19" s="34"/>
      <c r="O19" s="85"/>
      <c r="P19" s="34"/>
      <c r="Q19" s="15"/>
      <c r="R19" s="13"/>
      <c r="S19" s="13"/>
      <c r="T19" s="13"/>
      <c r="U19" s="13"/>
    </row>
    <row r="20" spans="1:21" ht="33" x14ac:dyDescent="0.4">
      <c r="A20" s="72"/>
      <c r="B20" s="73"/>
      <c r="C20" s="34"/>
      <c r="D20" s="46"/>
      <c r="E20" s="47"/>
      <c r="F20" s="46"/>
      <c r="G20" s="43"/>
      <c r="H20" s="48"/>
      <c r="I20" s="43"/>
      <c r="J20" s="46"/>
      <c r="K20" s="43"/>
      <c r="L20" s="48"/>
      <c r="M20" s="54"/>
      <c r="N20" s="48"/>
      <c r="O20" s="54"/>
      <c r="P20" s="48"/>
      <c r="Q20" s="15"/>
      <c r="R20" s="13"/>
      <c r="S20" s="13"/>
      <c r="T20" s="13"/>
      <c r="U20" s="13"/>
    </row>
    <row r="21" spans="1:21" ht="21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"/>
      <c r="R21" s="13"/>
      <c r="S21" s="13"/>
      <c r="T21" s="13"/>
      <c r="U21" s="13"/>
    </row>
    <row r="22" spans="1:21" ht="33" x14ac:dyDescent="0.4">
      <c r="A22" s="44"/>
      <c r="B22" s="45"/>
      <c r="C22" s="34"/>
      <c r="D22" s="46"/>
      <c r="E22" s="47"/>
      <c r="F22" s="46"/>
      <c r="G22" s="43"/>
      <c r="H22" s="48"/>
      <c r="I22" s="43"/>
      <c r="J22" s="46"/>
      <c r="K22" s="106"/>
      <c r="L22" s="106"/>
      <c r="M22" s="127"/>
      <c r="N22" s="127"/>
      <c r="O22" s="127"/>
      <c r="P22" s="127"/>
      <c r="Q22" s="15"/>
      <c r="R22" s="13"/>
      <c r="S22" s="13"/>
      <c r="T22" s="13"/>
      <c r="U22" s="13"/>
    </row>
    <row r="23" spans="1:21" ht="33" x14ac:dyDescent="0.4">
      <c r="A23" s="13"/>
      <c r="B23" s="13"/>
      <c r="C23" s="13"/>
      <c r="D23" s="13"/>
      <c r="E23" s="47"/>
      <c r="F23" s="4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5"/>
      <c r="R23" s="13"/>
      <c r="S23" s="13"/>
      <c r="T23" s="13"/>
      <c r="U23" s="13"/>
    </row>
    <row r="24" spans="1:21" ht="33" x14ac:dyDescent="0.4">
      <c r="A24" s="13"/>
      <c r="B24" s="13"/>
      <c r="C24" s="13"/>
      <c r="D24" s="13"/>
      <c r="E24" s="47"/>
      <c r="F24" s="4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5"/>
      <c r="R24" s="13"/>
      <c r="S24" s="13"/>
      <c r="T24" s="13"/>
      <c r="U24" s="13"/>
    </row>
    <row r="25" spans="1:21" x14ac:dyDescent="0.25">
      <c r="A25" s="107" t="s">
        <v>22</v>
      </c>
      <c r="B25" s="107"/>
      <c r="C25" s="107"/>
      <c r="D25" s="10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108"/>
      <c r="B26" s="108"/>
      <c r="C26" s="108"/>
      <c r="D26" s="10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36" thickBot="1" x14ac:dyDescent="0.3">
      <c r="A27" s="19" t="s">
        <v>23</v>
      </c>
      <c r="B27" s="128" t="s">
        <v>24</v>
      </c>
      <c r="C27" s="129"/>
      <c r="D27" s="129"/>
      <c r="E27" s="129"/>
      <c r="F27" s="130"/>
      <c r="G27" s="128" t="s">
        <v>25</v>
      </c>
      <c r="H27" s="129"/>
      <c r="I27" s="129"/>
      <c r="J27" s="129"/>
      <c r="K27" s="129"/>
      <c r="L27" s="129"/>
      <c r="M27" s="129"/>
      <c r="N27" s="129"/>
      <c r="O27" s="129"/>
      <c r="P27" s="130"/>
      <c r="Q27" s="16"/>
      <c r="R27" s="16"/>
      <c r="S27" s="16"/>
      <c r="T27" s="16"/>
      <c r="U27" s="16"/>
    </row>
    <row r="28" spans="1:21" ht="33.75" thickTop="1" x14ac:dyDescent="0.25">
      <c r="A28" s="125" t="s">
        <v>26</v>
      </c>
      <c r="B28" s="131" t="s">
        <v>27</v>
      </c>
      <c r="C28" s="132"/>
      <c r="D28" s="132"/>
      <c r="E28" s="132"/>
      <c r="F28" s="133"/>
      <c r="G28" s="20" t="s">
        <v>28</v>
      </c>
      <c r="H28" s="21"/>
      <c r="I28" s="21"/>
      <c r="J28" s="21"/>
      <c r="K28" s="21"/>
      <c r="L28" s="22"/>
      <c r="M28" s="21"/>
      <c r="N28" s="23"/>
      <c r="O28" s="17"/>
      <c r="P28" s="36" t="s">
        <v>29</v>
      </c>
      <c r="Q28" s="16"/>
      <c r="R28" s="16"/>
      <c r="S28" s="16"/>
      <c r="T28" s="16"/>
      <c r="U28" s="16"/>
    </row>
    <row r="29" spans="1:21" ht="33" x14ac:dyDescent="0.25">
      <c r="A29" s="126"/>
      <c r="B29" s="134"/>
      <c r="C29" s="135"/>
      <c r="D29" s="135"/>
      <c r="E29" s="135"/>
      <c r="F29" s="136"/>
      <c r="G29" s="24" t="s">
        <v>30</v>
      </c>
      <c r="H29" s="25"/>
      <c r="I29" s="25"/>
      <c r="J29" s="25"/>
      <c r="K29" s="25"/>
      <c r="L29" s="26"/>
      <c r="M29" s="25"/>
      <c r="N29" s="27"/>
      <c r="O29" s="28"/>
      <c r="P29" s="29" t="s">
        <v>31</v>
      </c>
      <c r="Q29" s="16"/>
      <c r="R29" s="16"/>
      <c r="S29" s="16"/>
      <c r="T29" s="16"/>
      <c r="U29" s="16"/>
    </row>
    <row r="30" spans="1:2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08" customHeight="1" x14ac:dyDescent="0.4">
      <c r="A32" s="30" t="s">
        <v>32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1"/>
      <c r="N32" s="31"/>
      <c r="O32" s="123" t="s">
        <v>1</v>
      </c>
      <c r="P32" s="123"/>
      <c r="Q32" s="123"/>
      <c r="R32" s="123"/>
      <c r="S32" s="123"/>
      <c r="T32" s="69"/>
      <c r="U32" s="35" t="s">
        <v>33</v>
      </c>
    </row>
    <row r="33" spans="1:21" ht="36" customHeight="1" x14ac:dyDescent="0.4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  <c r="N33" s="40"/>
      <c r="O33" s="41"/>
      <c r="P33" s="41"/>
      <c r="Q33" s="41"/>
      <c r="R33" s="41"/>
      <c r="S33" s="41"/>
      <c r="T33" s="41"/>
      <c r="U33" s="35"/>
    </row>
    <row r="34" spans="1:21" ht="81" customHeight="1" x14ac:dyDescent="0.35">
      <c r="A34" s="109"/>
      <c r="B34" s="109"/>
      <c r="C34" s="109"/>
      <c r="D34" s="5"/>
      <c r="E34" s="84" t="s">
        <v>47</v>
      </c>
      <c r="F34" s="7"/>
      <c r="G34" s="8"/>
      <c r="H34" s="8"/>
      <c r="I34" s="8"/>
      <c r="J34" s="8"/>
      <c r="K34" s="8"/>
      <c r="L34" s="8"/>
      <c r="M34" s="8"/>
      <c r="N34" s="9"/>
      <c r="O34" s="8"/>
      <c r="P34" s="8"/>
      <c r="Q34" s="8"/>
      <c r="R34" s="10" t="s">
        <v>3</v>
      </c>
      <c r="S34" s="122">
        <v>46106</v>
      </c>
      <c r="T34" s="122"/>
      <c r="U34" s="42" t="s">
        <v>34</v>
      </c>
    </row>
    <row r="35" spans="1:21" ht="37.5" x14ac:dyDescent="0.35">
      <c r="A35" s="11" t="s">
        <v>35</v>
      </c>
      <c r="B35" s="5"/>
      <c r="C35" s="8"/>
      <c r="D35" s="8"/>
      <c r="E35" s="8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35.25" x14ac:dyDescent="0.3">
      <c r="A36" s="111" t="s">
        <v>5</v>
      </c>
      <c r="B36" s="114" t="s">
        <v>6</v>
      </c>
      <c r="C36" s="114" t="s">
        <v>7</v>
      </c>
      <c r="D36" s="114"/>
      <c r="E36" s="114"/>
      <c r="F36" s="114"/>
      <c r="G36" s="117" t="s">
        <v>8</v>
      </c>
      <c r="H36" s="117"/>
      <c r="I36" s="114" t="s">
        <v>9</v>
      </c>
      <c r="J36" s="114"/>
      <c r="K36" s="117" t="s">
        <v>8</v>
      </c>
      <c r="L36" s="117"/>
      <c r="M36" s="114" t="s">
        <v>9</v>
      </c>
      <c r="N36" s="114"/>
      <c r="O36" s="117" t="s">
        <v>8</v>
      </c>
      <c r="P36" s="124"/>
      <c r="Q36" s="8"/>
      <c r="R36" s="8"/>
      <c r="S36" s="8"/>
      <c r="T36" s="8"/>
      <c r="U36" s="8"/>
    </row>
    <row r="37" spans="1:21" ht="18.75" customHeight="1" x14ac:dyDescent="0.4">
      <c r="A37" s="112"/>
      <c r="B37" s="115"/>
      <c r="C37" s="110" t="s">
        <v>36</v>
      </c>
      <c r="D37" s="110"/>
      <c r="E37" s="110" t="s">
        <v>11</v>
      </c>
      <c r="F37" s="110"/>
      <c r="G37" s="110" t="s">
        <v>11</v>
      </c>
      <c r="H37" s="110"/>
      <c r="I37" s="110" t="s">
        <v>48</v>
      </c>
      <c r="J37" s="110"/>
      <c r="K37" s="110" t="s">
        <v>36</v>
      </c>
      <c r="L37" s="110"/>
      <c r="M37" s="110" t="s">
        <v>36</v>
      </c>
      <c r="N37" s="110"/>
      <c r="O37" s="118" t="s">
        <v>12</v>
      </c>
      <c r="P37" s="121"/>
      <c r="Q37" s="13"/>
      <c r="R37" s="13"/>
      <c r="S37" s="13"/>
      <c r="T37" s="13"/>
      <c r="U37" s="13"/>
    </row>
    <row r="38" spans="1:21" ht="18.75" customHeight="1" x14ac:dyDescent="0.4">
      <c r="A38" s="112"/>
      <c r="B38" s="115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8"/>
      <c r="P38" s="121"/>
      <c r="Q38" s="13"/>
      <c r="R38" s="13"/>
      <c r="S38" s="13"/>
      <c r="T38" s="13"/>
      <c r="U38" s="13"/>
    </row>
    <row r="39" spans="1:21" ht="18.75" customHeight="1" x14ac:dyDescent="0.4">
      <c r="A39" s="112"/>
      <c r="B39" s="115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8"/>
      <c r="P39" s="121"/>
      <c r="Q39" s="13"/>
      <c r="R39" s="13"/>
      <c r="S39" s="13"/>
      <c r="T39" s="13"/>
      <c r="U39" s="13"/>
    </row>
    <row r="40" spans="1:21" ht="35.25" x14ac:dyDescent="0.4">
      <c r="A40" s="113"/>
      <c r="B40" s="116"/>
      <c r="C40" s="67"/>
      <c r="D40" s="67"/>
      <c r="E40" s="67"/>
      <c r="F40" s="67"/>
      <c r="G40" s="101"/>
      <c r="H40" s="101"/>
      <c r="I40" s="105" t="s">
        <v>17</v>
      </c>
      <c r="J40" s="105"/>
      <c r="K40" s="101"/>
      <c r="L40" s="101"/>
      <c r="M40" s="105" t="s">
        <v>17</v>
      </c>
      <c r="N40" s="105"/>
      <c r="O40" s="99" t="s">
        <v>18</v>
      </c>
      <c r="P40" s="100"/>
      <c r="Q40" s="13"/>
      <c r="R40" s="13"/>
      <c r="S40" s="13"/>
      <c r="T40" s="13"/>
      <c r="U40" s="13"/>
    </row>
    <row r="41" spans="1:21" ht="33" x14ac:dyDescent="0.4">
      <c r="A41" s="65" t="s">
        <v>64</v>
      </c>
      <c r="B41" s="66" t="s">
        <v>63</v>
      </c>
      <c r="C41" s="49">
        <f>G41-3</f>
        <v>46106</v>
      </c>
      <c r="D41" s="49" t="str">
        <f t="shared" ref="D41" si="0">TEXT(C41,"aaa")</f>
        <v>水</v>
      </c>
      <c r="E41" s="49">
        <f>G41-2</f>
        <v>46107</v>
      </c>
      <c r="F41" s="49" t="str">
        <f t="shared" ref="F41" si="1">TEXT(E41,"aaa")</f>
        <v>木</v>
      </c>
      <c r="G41" s="49">
        <f>I41-1</f>
        <v>46109</v>
      </c>
      <c r="H41" s="49" t="str">
        <f t="shared" ref="H41" si="2">TEXT(G41,"aaa")</f>
        <v>土</v>
      </c>
      <c r="I41" s="63">
        <v>46110</v>
      </c>
      <c r="J41" s="49" t="str">
        <f t="shared" ref="J41" si="3">TEXT(I41,"aaa")</f>
        <v>日</v>
      </c>
      <c r="K41" s="49" t="s">
        <v>70</v>
      </c>
      <c r="L41" s="49"/>
      <c r="M41" s="63" t="s">
        <v>70</v>
      </c>
      <c r="N41" s="49"/>
      <c r="O41" s="53">
        <f>G41+5</f>
        <v>46114</v>
      </c>
      <c r="P41" s="82" t="s">
        <v>65</v>
      </c>
      <c r="Q41" s="33"/>
      <c r="R41" s="33"/>
      <c r="S41" s="33"/>
      <c r="T41" s="33"/>
      <c r="U41" s="33"/>
    </row>
    <row r="42" spans="1:21" ht="33" x14ac:dyDescent="0.4">
      <c r="A42" s="65" t="s">
        <v>50</v>
      </c>
      <c r="B42" s="66" t="s">
        <v>53</v>
      </c>
      <c r="C42" s="49">
        <f>G42-3</f>
        <v>46113</v>
      </c>
      <c r="D42" s="49" t="str">
        <f t="shared" ref="D42" si="4">TEXT(C42,"aaa")</f>
        <v>水</v>
      </c>
      <c r="E42" s="49">
        <f>G42-2</f>
        <v>46114</v>
      </c>
      <c r="F42" s="49" t="str">
        <f t="shared" ref="F42" si="5">TEXT(E42,"aaa")</f>
        <v>木</v>
      </c>
      <c r="G42" s="49">
        <f>I42-1</f>
        <v>46116</v>
      </c>
      <c r="H42" s="49" t="str">
        <f t="shared" ref="H42" si="6">TEXT(G42,"aaa")</f>
        <v>土</v>
      </c>
      <c r="I42" s="63">
        <v>46117</v>
      </c>
      <c r="J42" s="49" t="str">
        <f t="shared" ref="J42" si="7">TEXT(I42,"aaa")</f>
        <v>日</v>
      </c>
      <c r="K42" s="49" t="s">
        <v>70</v>
      </c>
      <c r="L42" s="49"/>
      <c r="M42" s="63" t="s">
        <v>70</v>
      </c>
      <c r="N42" s="49"/>
      <c r="O42" s="53">
        <f t="shared" ref="O42" si="8">G42+5</f>
        <v>46121</v>
      </c>
      <c r="P42" s="82" t="s">
        <v>66</v>
      </c>
      <c r="Q42" s="33"/>
      <c r="R42" s="33"/>
      <c r="S42" s="33"/>
      <c r="T42" s="33"/>
      <c r="U42" s="33"/>
    </row>
    <row r="43" spans="1:21" ht="33" x14ac:dyDescent="0.4">
      <c r="A43" s="65" t="s">
        <v>59</v>
      </c>
      <c r="B43" s="66" t="s">
        <v>60</v>
      </c>
      <c r="C43" s="49">
        <f>K43-1</f>
        <v>46121</v>
      </c>
      <c r="D43" s="49" t="str">
        <f t="shared" ref="D43" si="9">TEXT(C43,"aaa")</f>
        <v>木</v>
      </c>
      <c r="E43" s="49">
        <f>M43-3</f>
        <v>46120</v>
      </c>
      <c r="F43" s="49" t="str">
        <f t="shared" ref="F43" si="10">TEXT(E43,"aaa")</f>
        <v>水</v>
      </c>
      <c r="G43" s="49" t="s">
        <v>70</v>
      </c>
      <c r="H43" s="49"/>
      <c r="I43" s="63" t="s">
        <v>70</v>
      </c>
      <c r="J43" s="49"/>
      <c r="K43" s="49">
        <f>M43-1</f>
        <v>46122</v>
      </c>
      <c r="L43" s="49" t="s">
        <v>67</v>
      </c>
      <c r="M43" s="53">
        <v>46123</v>
      </c>
      <c r="N43" s="49" t="s">
        <v>67</v>
      </c>
      <c r="O43" s="53">
        <f>M43+5</f>
        <v>46128</v>
      </c>
      <c r="P43" s="82" t="s">
        <v>67</v>
      </c>
      <c r="Q43" s="33"/>
      <c r="R43" s="33"/>
      <c r="S43" s="33"/>
      <c r="T43" s="33"/>
      <c r="U43" s="33"/>
    </row>
    <row r="44" spans="1:21" ht="33" x14ac:dyDescent="0.4">
      <c r="A44" s="65" t="s">
        <v>61</v>
      </c>
      <c r="B44" s="66" t="s">
        <v>62</v>
      </c>
      <c r="C44" s="49">
        <f t="shared" ref="C44:C45" si="11">K44-1</f>
        <v>46128</v>
      </c>
      <c r="D44" s="49" t="str">
        <f t="shared" ref="D44:D45" si="12">TEXT(C44,"aaa")</f>
        <v>木</v>
      </c>
      <c r="E44" s="49">
        <f t="shared" ref="E44:E45" si="13">M44-3</f>
        <v>46127</v>
      </c>
      <c r="F44" s="49" t="str">
        <f t="shared" ref="F44:F45" si="14">TEXT(E44,"aaa")</f>
        <v>水</v>
      </c>
      <c r="G44" s="49" t="s">
        <v>70</v>
      </c>
      <c r="H44" s="49"/>
      <c r="I44" s="63" t="s">
        <v>70</v>
      </c>
      <c r="J44" s="49"/>
      <c r="K44" s="49">
        <f t="shared" ref="K44:K45" si="15">M44-1</f>
        <v>46129</v>
      </c>
      <c r="L44" s="49" t="s">
        <v>68</v>
      </c>
      <c r="M44" s="53">
        <v>46130</v>
      </c>
      <c r="N44" s="49" t="s">
        <v>68</v>
      </c>
      <c r="O44" s="53">
        <f t="shared" ref="O44:O45" si="16">M44+5</f>
        <v>46135</v>
      </c>
      <c r="P44" s="82" t="s">
        <v>68</v>
      </c>
      <c r="Q44" s="52"/>
      <c r="R44" s="52"/>
      <c r="S44" s="52"/>
      <c r="T44" s="52"/>
      <c r="U44" s="52"/>
    </row>
    <row r="45" spans="1:21" ht="33" x14ac:dyDescent="0.4">
      <c r="A45" s="65" t="s">
        <v>72</v>
      </c>
      <c r="B45" s="66" t="s">
        <v>71</v>
      </c>
      <c r="C45" s="49">
        <f t="shared" si="11"/>
        <v>46135</v>
      </c>
      <c r="D45" s="49" t="str">
        <f t="shared" si="12"/>
        <v>木</v>
      </c>
      <c r="E45" s="49">
        <f t="shared" si="13"/>
        <v>46134</v>
      </c>
      <c r="F45" s="49" t="str">
        <f t="shared" si="14"/>
        <v>水</v>
      </c>
      <c r="G45" s="49" t="s">
        <v>70</v>
      </c>
      <c r="H45" s="49"/>
      <c r="I45" s="63" t="s">
        <v>70</v>
      </c>
      <c r="J45" s="49"/>
      <c r="K45" s="49">
        <f t="shared" si="15"/>
        <v>46136</v>
      </c>
      <c r="L45" s="49" t="s">
        <v>69</v>
      </c>
      <c r="M45" s="53">
        <v>46137</v>
      </c>
      <c r="N45" s="49" t="s">
        <v>69</v>
      </c>
      <c r="O45" s="53">
        <f t="shared" si="16"/>
        <v>46142</v>
      </c>
      <c r="P45" s="82" t="s">
        <v>69</v>
      </c>
      <c r="Q45" s="33"/>
      <c r="R45" s="33"/>
      <c r="S45" s="33"/>
      <c r="T45" s="33"/>
      <c r="U45" s="33"/>
    </row>
    <row r="46" spans="1:21" ht="33" x14ac:dyDescent="0.4">
      <c r="A46" s="88" t="s">
        <v>58</v>
      </c>
      <c r="B46" s="89"/>
      <c r="C46" s="90"/>
      <c r="D46" s="90"/>
      <c r="E46" s="90"/>
      <c r="F46" s="90"/>
      <c r="G46" s="91"/>
      <c r="H46" s="91"/>
      <c r="I46" s="92"/>
      <c r="J46" s="91"/>
      <c r="K46" s="93"/>
      <c r="L46" s="91"/>
      <c r="M46" s="93"/>
      <c r="N46" s="91"/>
      <c r="O46" s="93"/>
      <c r="P46" s="94"/>
      <c r="Q46" s="33"/>
      <c r="R46" s="33"/>
      <c r="S46" s="33"/>
      <c r="T46" s="33"/>
      <c r="U46" s="33"/>
    </row>
    <row r="47" spans="1:21" x14ac:dyDescent="0.4">
      <c r="Q47" s="33"/>
      <c r="R47" s="33"/>
      <c r="S47" s="33"/>
      <c r="T47" s="33"/>
      <c r="U47" s="33"/>
    </row>
    <row r="48" spans="1:21" x14ac:dyDescent="0.4">
      <c r="Q48" s="33"/>
      <c r="R48" s="33"/>
      <c r="S48" s="33"/>
      <c r="T48" s="33"/>
      <c r="U48" s="33"/>
    </row>
    <row r="49" spans="1:21" ht="33" x14ac:dyDescent="0.4">
      <c r="A49" s="72"/>
      <c r="B49" s="73"/>
      <c r="C49" s="34"/>
      <c r="D49" s="62"/>
      <c r="E49" s="34"/>
      <c r="F49" s="62"/>
      <c r="G49" s="34"/>
      <c r="H49" s="62"/>
      <c r="I49" s="54"/>
      <c r="J49" s="62"/>
      <c r="K49" s="43"/>
      <c r="L49" s="43"/>
      <c r="M49" s="32"/>
      <c r="N49" s="33"/>
      <c r="O49" s="33"/>
      <c r="P49" s="33"/>
      <c r="Q49" s="33"/>
      <c r="R49" s="33"/>
      <c r="S49" s="33"/>
      <c r="T49" s="33"/>
      <c r="U49" s="33"/>
    </row>
    <row r="50" spans="1:21" ht="33" x14ac:dyDescent="0.4">
      <c r="A50" s="61"/>
      <c r="B50" s="62"/>
      <c r="C50" s="34"/>
      <c r="D50" s="62"/>
      <c r="E50" s="34"/>
      <c r="F50" s="62"/>
      <c r="G50" s="34"/>
      <c r="H50" s="62"/>
      <c r="I50" s="54"/>
      <c r="J50" s="62"/>
      <c r="K50" s="43"/>
      <c r="L50" s="43"/>
      <c r="M50" s="32"/>
      <c r="N50" s="33"/>
      <c r="O50" s="33"/>
      <c r="P50" s="33"/>
      <c r="Q50" s="33"/>
      <c r="R50" s="33"/>
      <c r="S50" s="33"/>
      <c r="T50" s="33"/>
      <c r="U50" s="33"/>
    </row>
    <row r="51" spans="1:21" ht="33" x14ac:dyDescent="0.4">
      <c r="A51" s="61"/>
      <c r="B51" s="62"/>
      <c r="C51" s="34"/>
      <c r="D51" s="62"/>
      <c r="E51" s="34"/>
      <c r="F51" s="62"/>
      <c r="G51" s="34"/>
      <c r="H51" s="62"/>
      <c r="I51" s="54"/>
      <c r="J51" s="62"/>
      <c r="K51" s="43"/>
      <c r="L51" s="43"/>
      <c r="M51" s="32"/>
      <c r="N51" s="33"/>
      <c r="O51" s="33"/>
      <c r="P51" s="33"/>
      <c r="Q51" s="33"/>
      <c r="R51" s="33"/>
      <c r="S51" s="33"/>
      <c r="T51" s="33"/>
      <c r="U51" s="33"/>
    </row>
    <row r="52" spans="1:21" ht="30" x14ac:dyDescent="0.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2"/>
      <c r="N52" s="33"/>
      <c r="O52" s="33"/>
      <c r="P52" s="33"/>
      <c r="Q52" s="33"/>
      <c r="R52" s="33"/>
      <c r="S52" s="33"/>
      <c r="T52" s="33"/>
      <c r="U52" s="33"/>
    </row>
    <row r="53" spans="1:21" ht="30" x14ac:dyDescent="0.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2"/>
      <c r="N53" s="33"/>
      <c r="O53" s="33"/>
      <c r="P53" s="33"/>
      <c r="Q53" s="33"/>
      <c r="R53" s="33"/>
      <c r="S53" s="33"/>
      <c r="T53" s="33"/>
      <c r="U53" s="33"/>
    </row>
    <row r="54" spans="1:21" ht="30" x14ac:dyDescent="0.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2"/>
      <c r="N54" s="33"/>
      <c r="O54" s="33"/>
      <c r="P54" s="33"/>
      <c r="Q54" s="33"/>
      <c r="R54" s="33"/>
      <c r="S54" s="33"/>
      <c r="T54" s="33"/>
      <c r="U54" s="33"/>
    </row>
    <row r="55" spans="1:21" ht="35.25" x14ac:dyDescent="0.4">
      <c r="A55" s="19" t="s">
        <v>23</v>
      </c>
      <c r="B55" s="102" t="s">
        <v>24</v>
      </c>
      <c r="C55" s="103"/>
      <c r="D55" s="103"/>
      <c r="E55" s="104"/>
      <c r="F55" s="102" t="s">
        <v>25</v>
      </c>
      <c r="G55" s="103"/>
      <c r="H55" s="103"/>
      <c r="I55" s="103"/>
      <c r="J55" s="103"/>
      <c r="K55" s="103"/>
      <c r="L55" s="104"/>
      <c r="M55" s="32"/>
      <c r="N55" s="33"/>
      <c r="O55" s="33"/>
      <c r="P55" s="33"/>
      <c r="Q55" s="33"/>
      <c r="R55" s="33"/>
      <c r="S55" s="33"/>
      <c r="T55" s="33"/>
      <c r="U55" s="33"/>
    </row>
    <row r="56" spans="1:21" ht="30" x14ac:dyDescent="0.4">
      <c r="A56" s="95" t="s">
        <v>26</v>
      </c>
      <c r="B56" s="96" t="s">
        <v>37</v>
      </c>
      <c r="C56" s="96"/>
      <c r="D56" s="96"/>
      <c r="E56" s="97"/>
      <c r="F56" s="76" t="s">
        <v>38</v>
      </c>
      <c r="G56" s="77"/>
      <c r="H56" s="77"/>
      <c r="I56" s="77"/>
      <c r="J56" s="77"/>
      <c r="K56" s="77"/>
      <c r="L56" s="78" t="s">
        <v>39</v>
      </c>
      <c r="M56" s="32"/>
      <c r="N56" s="13"/>
      <c r="O56" s="13"/>
      <c r="P56" s="13"/>
      <c r="Q56" s="33"/>
      <c r="R56" s="33"/>
      <c r="S56" s="33"/>
      <c r="T56" s="33"/>
      <c r="U56" s="33"/>
    </row>
    <row r="57" spans="1:21" ht="30" x14ac:dyDescent="0.4">
      <c r="A57" s="95"/>
      <c r="B57" s="96"/>
      <c r="C57" s="96"/>
      <c r="D57" s="96"/>
      <c r="E57" s="97"/>
      <c r="F57" s="56" t="s">
        <v>40</v>
      </c>
      <c r="G57" s="57"/>
      <c r="H57" s="57"/>
      <c r="I57" s="57"/>
      <c r="J57" s="57"/>
      <c r="K57" s="57"/>
      <c r="L57" s="58"/>
      <c r="M57" s="32"/>
      <c r="N57" s="13"/>
      <c r="O57" s="13"/>
      <c r="P57" s="13"/>
      <c r="Q57" s="13"/>
      <c r="R57" s="13"/>
      <c r="S57" s="13"/>
      <c r="T57" s="13"/>
      <c r="U57" s="13"/>
    </row>
    <row r="58" spans="1:21" ht="30" x14ac:dyDescent="0.4">
      <c r="A58" s="95" t="s">
        <v>41</v>
      </c>
      <c r="B58" s="96" t="s">
        <v>42</v>
      </c>
      <c r="C58" s="96"/>
      <c r="D58" s="96"/>
      <c r="E58" s="97"/>
      <c r="F58" s="76" t="s">
        <v>43</v>
      </c>
      <c r="G58" s="77"/>
      <c r="H58" s="77"/>
      <c r="I58" s="77"/>
      <c r="J58" s="77"/>
      <c r="K58" s="77"/>
      <c r="L58" s="78" t="s">
        <v>44</v>
      </c>
      <c r="M58" s="32"/>
      <c r="N58" s="13"/>
      <c r="O58" s="13"/>
      <c r="P58" s="13"/>
      <c r="Q58" s="13"/>
      <c r="R58" s="13"/>
      <c r="S58" s="13"/>
      <c r="T58" s="13"/>
      <c r="U58" s="13"/>
    </row>
    <row r="59" spans="1:21" ht="29.25" x14ac:dyDescent="0.25">
      <c r="A59" s="95"/>
      <c r="B59" s="96"/>
      <c r="C59" s="96"/>
      <c r="D59" s="96"/>
      <c r="E59" s="97"/>
      <c r="F59" s="59" t="s">
        <v>45</v>
      </c>
      <c r="G59" s="60"/>
      <c r="H59" s="60"/>
      <c r="I59" s="60"/>
      <c r="J59" s="60"/>
      <c r="K59" s="60"/>
      <c r="L59" s="74"/>
      <c r="M59" s="17"/>
      <c r="N59" s="4"/>
      <c r="O59" s="17"/>
      <c r="P59" s="4"/>
      <c r="Q59" s="13"/>
      <c r="R59" s="13"/>
      <c r="S59" s="13"/>
      <c r="T59" s="13"/>
      <c r="U59" s="13"/>
    </row>
    <row r="60" spans="1:21" ht="33" x14ac:dyDescent="0.25">
      <c r="A60" s="79"/>
      <c r="B60" s="75"/>
      <c r="C60" s="75"/>
      <c r="D60" s="75"/>
      <c r="E60" s="75"/>
      <c r="F60" s="80"/>
      <c r="G60" s="80"/>
      <c r="H60" s="80"/>
      <c r="I60" s="80"/>
      <c r="J60" s="80"/>
      <c r="K60" s="80"/>
      <c r="L60" s="80"/>
      <c r="M60" s="18"/>
      <c r="N60" s="16"/>
      <c r="O60" s="16"/>
      <c r="P60" s="16"/>
      <c r="Q60" s="4"/>
      <c r="R60" s="4"/>
      <c r="S60" s="4"/>
      <c r="T60" s="4"/>
      <c r="U60" s="4"/>
    </row>
    <row r="61" spans="1:21" ht="33" x14ac:dyDescent="0.25">
      <c r="A61" s="79"/>
      <c r="B61" s="75"/>
      <c r="C61" s="75"/>
      <c r="D61" s="75"/>
      <c r="E61" s="75"/>
      <c r="F61" s="81"/>
      <c r="G61" s="57"/>
      <c r="H61" s="57"/>
      <c r="I61" s="98"/>
      <c r="J61" s="98"/>
      <c r="K61" s="98"/>
      <c r="L61" s="98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6"/>
      <c r="N62" s="16"/>
      <c r="O62" s="16"/>
      <c r="P62" s="16"/>
      <c r="Q62" s="16"/>
      <c r="R62" s="16"/>
      <c r="S62" s="16"/>
      <c r="T62" s="16"/>
      <c r="U62" s="16"/>
    </row>
  </sheetData>
  <mergeCells count="65">
    <mergeCell ref="M36:N36"/>
    <mergeCell ref="M37:N39"/>
    <mergeCell ref="M40:N40"/>
    <mergeCell ref="O36:P36"/>
    <mergeCell ref="O37:P39"/>
    <mergeCell ref="O40:P40"/>
    <mergeCell ref="S34:T34"/>
    <mergeCell ref="A28:A29"/>
    <mergeCell ref="M22:N22"/>
    <mergeCell ref="O22:P22"/>
    <mergeCell ref="B27:F27"/>
    <mergeCell ref="G27:P27"/>
    <mergeCell ref="B28:F29"/>
    <mergeCell ref="O32:S32"/>
    <mergeCell ref="S3:T3"/>
    <mergeCell ref="O1:T1"/>
    <mergeCell ref="A3:C3"/>
    <mergeCell ref="O4:P4"/>
    <mergeCell ref="A5:A9"/>
    <mergeCell ref="B5:B9"/>
    <mergeCell ref="C5:D5"/>
    <mergeCell ref="E5:F5"/>
    <mergeCell ref="G5:H5"/>
    <mergeCell ref="I5:J5"/>
    <mergeCell ref="K5:P5"/>
    <mergeCell ref="C6:D8"/>
    <mergeCell ref="E6:F8"/>
    <mergeCell ref="G6:H8"/>
    <mergeCell ref="M9:N9"/>
    <mergeCell ref="E9:F9"/>
    <mergeCell ref="I6:J8"/>
    <mergeCell ref="K6:L7"/>
    <mergeCell ref="O6:P7"/>
    <mergeCell ref="M6:N7"/>
    <mergeCell ref="K8:L8"/>
    <mergeCell ref="M8:N8"/>
    <mergeCell ref="O8:P8"/>
    <mergeCell ref="K36:L36"/>
    <mergeCell ref="C37:D39"/>
    <mergeCell ref="E37:F39"/>
    <mergeCell ref="G37:H39"/>
    <mergeCell ref="C36:F36"/>
    <mergeCell ref="G36:H36"/>
    <mergeCell ref="I36:J36"/>
    <mergeCell ref="O9:P9"/>
    <mergeCell ref="K40:L40"/>
    <mergeCell ref="B55:E55"/>
    <mergeCell ref="F55:L55"/>
    <mergeCell ref="G40:H40"/>
    <mergeCell ref="I40:J40"/>
    <mergeCell ref="K22:L22"/>
    <mergeCell ref="A25:D26"/>
    <mergeCell ref="A34:C34"/>
    <mergeCell ref="G9:H9"/>
    <mergeCell ref="I9:J9"/>
    <mergeCell ref="K9:L9"/>
    <mergeCell ref="I37:J39"/>
    <mergeCell ref="K37:L39"/>
    <mergeCell ref="A36:A40"/>
    <mergeCell ref="B36:B40"/>
    <mergeCell ref="A56:A57"/>
    <mergeCell ref="B56:E57"/>
    <mergeCell ref="A58:A59"/>
    <mergeCell ref="B58:E59"/>
    <mergeCell ref="I61:L6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3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Nashinoki Mika</cp:lastModifiedBy>
  <cp:lastPrinted>2026-03-25T02:00:56Z</cp:lastPrinted>
  <dcterms:created xsi:type="dcterms:W3CDTF">2025-11-13T08:55:02Z</dcterms:created>
  <dcterms:modified xsi:type="dcterms:W3CDTF">2026-03-25T02:01:26Z</dcterms:modified>
</cp:coreProperties>
</file>