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A069A43-8807-4660-8AEC-3F68F47C22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B14" i="1"/>
  <c r="C14" i="1"/>
  <c r="D14" i="1"/>
  <c r="E14" i="1"/>
  <c r="F14" i="1" s="1"/>
  <c r="J14" i="1"/>
  <c r="K14" i="1"/>
  <c r="C12" i="1"/>
  <c r="D12" i="1"/>
  <c r="E12" i="1"/>
  <c r="F12" i="1" s="1"/>
  <c r="C13" i="1"/>
  <c r="D13" i="1"/>
  <c r="E13" i="1"/>
  <c r="F13" i="1" s="1"/>
  <c r="K13" i="1"/>
  <c r="B13" i="1" s="1"/>
  <c r="J13" i="1"/>
  <c r="A13" i="1" s="1"/>
  <c r="K12" i="1"/>
  <c r="B12" i="1" s="1"/>
  <c r="J12" i="1"/>
  <c r="A12" i="1" s="1"/>
  <c r="K11" i="1"/>
  <c r="B11" i="1" s="1"/>
  <c r="J11" i="1"/>
  <c r="A11" i="1" s="1"/>
  <c r="K10" i="1"/>
  <c r="B10" i="1" s="1"/>
  <c r="J10" i="1"/>
  <c r="A10" i="1" s="1"/>
  <c r="K9" i="1"/>
  <c r="B9" i="1" s="1"/>
  <c r="J9" i="1"/>
  <c r="A9" i="1" s="1"/>
  <c r="K8" i="1"/>
  <c r="B8" i="1" s="1"/>
  <c r="J8" i="1"/>
  <c r="A8" i="1" s="1"/>
  <c r="K7" i="1"/>
  <c r="B7" i="1" s="1"/>
  <c r="J7" i="1"/>
  <c r="A7" i="1" s="1"/>
  <c r="K6" i="1"/>
  <c r="B6" i="1" s="1"/>
  <c r="J6" i="1"/>
  <c r="A6" i="1" s="1"/>
  <c r="D6" i="1"/>
  <c r="E6" i="1"/>
  <c r="F6" i="1" s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D11" i="1"/>
  <c r="E11" i="1"/>
  <c r="F11" i="1" s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<sst xmlns="http://schemas.openxmlformats.org/spreadsheetml/2006/main" count="48" uniqueCount="47">
  <si>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</si>
  <si>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</si>
  <si>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</si>
  <si>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</si>
  <si>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</si>
  <si>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</si>
  <si>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</si>
  <si>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</si>
  <si>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Dalian</t>
    <phoneticPr fontId="3"/>
  </si>
  <si>
    <t>DLC</t>
    <phoneticPr fontId="3"/>
  </si>
  <si>
    <t>S</t>
    <phoneticPr fontId="3"/>
  </si>
  <si>
    <t>Wed 25th Mar 2026/ 12:00:00 GMT+8</t>
  </si>
  <si>
    <t>Sat 28th Mar 2026</t>
  </si>
  <si>
    <t>Wed 1st Apr 2026</t>
  </si>
  <si>
    <t>Wed 1st Apr 2026/ 12:00:00 GMT+8</t>
  </si>
  <si>
    <t>Sat 4th Apr 2026</t>
  </si>
  <si>
    <t>Wed 8th Apr 2026</t>
  </si>
  <si>
    <t>SINOTRANS OSAKA/2613E</t>
  </si>
  <si>
    <t>VICTORY HONOR/2616E</t>
  </si>
  <si>
    <t>SINOTRANS OSAKA/2615E</t>
  </si>
  <si>
    <t>VICTORY HONOR/2618E</t>
  </si>
  <si>
    <t>SINOTRANS OSAKA/2617E</t>
  </si>
  <si>
    <t>VICTORY HONOR/2620E</t>
  </si>
  <si>
    <t>Wed 8th Apr 2026/ 12:00:00 GMT+8</t>
  </si>
  <si>
    <t>Sat 11th Apr 2026</t>
  </si>
  <si>
    <t>Wed 15th Apr 2026</t>
  </si>
  <si>
    <t>Wed 15th Apr 2026/ 12:00:00 GMT+8</t>
  </si>
  <si>
    <t>Sat 18th Apr 2026</t>
  </si>
  <si>
    <t>Wed 22nd Apr 2026</t>
  </si>
  <si>
    <t>Wed 22nd Apr 2026/ 12:00:00 GMT+8</t>
  </si>
  <si>
    <t>Sat 25th Apr 2026</t>
  </si>
  <si>
    <t>Wed 29th Apr 2026</t>
  </si>
  <si>
    <t>Wed 29th Apr 2026/ 12:00:00 GMT+8</t>
  </si>
  <si>
    <t>Sat 2nd May 2026</t>
  </si>
  <si>
    <t>Wed 6th May 2026</t>
  </si>
  <si>
    <t>SINOTRANS OSAKA/2619E</t>
  </si>
  <si>
    <t>VICTORY HONOR/2622E</t>
  </si>
  <si>
    <t>SINOTRANS OSAKA/2621E</t>
  </si>
  <si>
    <t>Wed 6th May 2026/ 12:00:00 GMT+8</t>
  </si>
  <si>
    <t>Sat 9th May 2026</t>
  </si>
  <si>
    <t>Wed 13th May 2026</t>
  </si>
  <si>
    <t>Wed 13th May 2026/ 12:00:00 GMT+8</t>
  </si>
  <si>
    <t>Sat 16th May 2026</t>
  </si>
  <si>
    <t>Wed 20th May 2026</t>
  </si>
  <si>
    <t>Wed 20th May 2026/ 12:00:00 GMT+8</t>
  </si>
  <si>
    <t>Sat 23rd May 2026</t>
  </si>
  <si>
    <t>Wed 27th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</si>
</sst>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5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8" fontId="12" fillId="0" borderId="19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5F8A248E-C8B0-498D-BB0C-BD092759D80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Origin:Dalian,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547692</xdr:colOff>
      <xdr:row>15</xdr:row>
      <xdr:rowOff>595310</xdr:rowOff>
    </xdr:from>
    <xdr:to>
      <xdr:col>6</xdr:col>
      <xdr:colOff>357188</xdr:colOff>
      <xdr:row>18</xdr:row>
      <xdr:rowOff>357185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2" y="1173956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zoomScale="40" zoomScaleNormal="100" zoomScaleSheetLayoutView="40" workbookViewId="0">
      <selection activeCell="H17" sqref="H1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16" s="2" customFormat="1" ht="106.9" customHeight="1">
      <c r="A1" s="14" t="s">
        <v>8</v>
      </c>
      <c r="B1" s="1"/>
      <c r="C1" s="1"/>
      <c r="D1" s="15"/>
      <c r="E1" s="44" t="s">
        <v>0</v>
      </c>
      <c r="F1" s="44"/>
      <c r="G1" s="44"/>
      <c r="H1" s="23"/>
      <c r="L1" s="3"/>
      <c r="M1" s="3"/>
      <c r="N1" s="3"/>
      <c r="O1" s="3"/>
      <c r="P1" s="3"/>
    </row>
    <row r="2" spans="1:16" s="2" customFormat="1" ht="57" customHeight="1">
      <c r="A2" s="4"/>
      <c r="B2" s="4"/>
      <c r="C2" s="4"/>
      <c r="D2" s="5"/>
      <c r="E2" s="4"/>
      <c r="F2" s="4"/>
      <c r="G2" s="4"/>
      <c r="H2" s="4"/>
      <c r="L2" s="3"/>
      <c r="M2" s="3"/>
      <c r="N2" s="3"/>
      <c r="O2" s="3"/>
      <c r="P2" s="3"/>
    </row>
    <row r="3" spans="1:16" s="3" customFormat="1" ht="57" customHeight="1" thickBot="1">
      <c r="A3" s="6"/>
      <c r="B3" s="7"/>
      <c r="C3" s="7"/>
      <c r="D3" s="8"/>
      <c r="E3" s="9"/>
      <c r="F3" s="18">
        <v>46105</v>
      </c>
      <c r="G3" s="20" t="s">
        <v>10</v>
      </c>
      <c r="H3" s="10"/>
    </row>
    <row r="4" spans="1:16" s="3" customFormat="1" ht="57" customHeight="1">
      <c r="A4" s="40" t="s">
        <v>4</v>
      </c>
      <c r="B4" s="42" t="s">
        <v>6</v>
      </c>
      <c r="C4" s="42" t="s">
        <v>7</v>
      </c>
      <c r="D4" s="19" t="s">
        <v>9</v>
      </c>
      <c r="E4" s="21" t="s">
        <v>2</v>
      </c>
      <c r="F4" s="32" t="s">
        <v>1</v>
      </c>
      <c r="G4" s="31"/>
      <c r="H4" s="11"/>
    </row>
    <row r="5" spans="1:16" s="11" customFormat="1" ht="39.75" customHeight="1" thickBot="1">
      <c r="A5" s="41"/>
      <c r="B5" s="43"/>
      <c r="C5" s="43"/>
      <c r="D5" s="24" t="s">
        <v>3</v>
      </c>
      <c r="E5" s="25" t="s">
        <v>5</v>
      </c>
      <c r="F5" s="33" t="s">
        <v>5</v>
      </c>
      <c r="G5" s="31"/>
      <c r="L5" s="3"/>
      <c r="M5" s="3"/>
      <c r="N5" s="3"/>
      <c r="O5" s="3"/>
      <c r="P5" s="3"/>
    </row>
    <row r="6" spans="1:16" s="3" customFormat="1" ht="57" customHeight="1" thickBot="1">
      <c r="A6" s="26" t="str">
        <f>J6</f>
        <v>SINOTRANS OSAKA</v>
      </c>
      <c r="B6" s="27" t="str">
        <f>K6</f>
        <v>2613E</v>
      </c>
      <c r="C6" s="34" t="str">
        <f>TEXT(DATE(VALUE(RIGHT(SUBSTITUTE(L6,"/ 12:00:00 GMT+8",""), 4)), MONTH(1&amp;MID(L6, FIND(" ",L6, 5) + 1, 3)), VALUE(MID(L6, FIND(" ",L6, 1) + 1, IF(ISNUMBER(VALUE(MID(L6, 6, 1))), 2, 1)))), "MM/DD")</f>
        <v>03/25</v>
      </c>
      <c r="D6" s="34" t="str">
        <f t="shared" ref="D6:E11" si="0">TEXT(DATE(VALUE(RIGHT(SUBSTITUTE(M6,"/ 12:00:00 GMT+8",""), 4)), MONTH(1&amp;MID(M6, FIND(" ",M6, 5) + 1, 3)), VALUE(MID(M6, FIND(" ",M6, 1) + 1, IF(ISNUMBER(VALUE(MID(M6, 6, 1))), 2, 1)))), "MM/DD")</f>
        <v>03/28</v>
      </c>
      <c r="E6" s="34" t="str">
        <f t="shared" si="0"/>
        <v>04/01</v>
      </c>
      <c r="F6" s="28" t="str">
        <f>E6</f>
        <v>04/01</v>
      </c>
      <c r="G6" s="13"/>
      <c r="I6" s="45" t="s">
        <v>17</v>
      </c>
      <c r="J6" s="36" t="str">
        <f>LEFT(I6,FIND("/",I6)-1)</f>
        <v>SINOTRANS OSAKA</v>
      </c>
      <c r="K6" s="36" t="str">
        <f>MID(I6,FIND("/",I6)+1,LEN(I6)-FIND("/",I6))</f>
        <v>2613E</v>
      </c>
      <c r="L6" s="46" t="s">
        <v>11</v>
      </c>
      <c r="M6" s="46" t="s">
        <v>12</v>
      </c>
      <c r="N6" s="46" t="s">
        <v>13</v>
      </c>
    </row>
    <row r="7" spans="1:16" s="3" customFormat="1" ht="57" customHeight="1" thickBot="1">
      <c r="A7" s="22" t="str">
        <f t="shared" ref="A7:A13" si="1">J7</f>
        <v>VICTORY HONOR</v>
      </c>
      <c r="B7" s="17" t="str">
        <f t="shared" ref="B7:B13" si="2">K7</f>
        <v>2616E</v>
      </c>
      <c r="C7" s="35" t="str">
        <f t="shared" ref="C7:C11" si="3">TEXT(DATE(VALUE(RIGHT(SUBSTITUTE(L7,"/ 12:00:00 GMT+8",""), 4)), MONTH(1&amp;MID(L7, FIND(" ",L7, 5) + 1, 3)), VALUE(MID(L7, FIND(" ",L7, 1) + 1, IF(ISNUMBER(VALUE(MID(L7, 6, 1))), 2, 1)))), "MM/DD")</f>
        <v>04/01</v>
      </c>
      <c r="D7" s="35" t="str">
        <f t="shared" si="0"/>
        <v>04/04</v>
      </c>
      <c r="E7" s="35" t="str">
        <f t="shared" si="0"/>
        <v>04/08</v>
      </c>
      <c r="F7" s="29" t="str">
        <f t="shared" ref="F7:F11" si="4">E7</f>
        <v>04/08</v>
      </c>
      <c r="G7" s="13"/>
      <c r="I7" s="45" t="s">
        <v>18</v>
      </c>
      <c r="J7" s="36" t="str">
        <f t="shared" ref="J7:J13" si="5">LEFT(I7,FIND("/",I7)-1)</f>
        <v>VICTORY HONOR</v>
      </c>
      <c r="K7" s="36" t="str">
        <f t="shared" ref="K7:K13" si="6">MID(I7,FIND("/",I7)+1,LEN(I7)-FIND("/",I7))</f>
        <v>2616E</v>
      </c>
      <c r="L7" s="46" t="s">
        <v>14</v>
      </c>
      <c r="M7" s="46" t="s">
        <v>15</v>
      </c>
      <c r="N7" s="46" t="s">
        <v>16</v>
      </c>
    </row>
    <row r="8" spans="1:16" s="3" customFormat="1" ht="57" customHeight="1" thickBot="1">
      <c r="A8" s="22" t="str">
        <f t="shared" si="1"/>
        <v>SINOTRANS OSAKA</v>
      </c>
      <c r="B8" s="17" t="str">
        <f t="shared" si="2"/>
        <v>2615E</v>
      </c>
      <c r="C8" s="35" t="str">
        <f t="shared" si="3"/>
        <v>04/08</v>
      </c>
      <c r="D8" s="35" t="str">
        <f t="shared" si="0"/>
        <v>04/11</v>
      </c>
      <c r="E8" s="35" t="str">
        <f t="shared" si="0"/>
        <v>04/15</v>
      </c>
      <c r="F8" s="29" t="str">
        <f t="shared" si="4"/>
        <v>04/15</v>
      </c>
      <c r="G8" s="13"/>
      <c r="I8" s="45" t="s">
        <v>19</v>
      </c>
      <c r="J8" s="36" t="str">
        <f t="shared" si="5"/>
        <v>SINOTRANS OSAKA</v>
      </c>
      <c r="K8" s="36" t="str">
        <f t="shared" si="6"/>
        <v>2615E</v>
      </c>
      <c r="L8" s="46" t="s">
        <v>23</v>
      </c>
      <c r="M8" s="46" t="s">
        <v>24</v>
      </c>
      <c r="N8" s="46" t="s">
        <v>25</v>
      </c>
    </row>
    <row r="9" spans="1:16" s="3" customFormat="1" ht="57" customHeight="1" thickBot="1">
      <c r="A9" s="22" t="str">
        <f t="shared" si="1"/>
        <v>VICTORY HONOR</v>
      </c>
      <c r="B9" s="17" t="str">
        <f t="shared" si="2"/>
        <v>2618E</v>
      </c>
      <c r="C9" s="35" t="str">
        <f t="shared" si="3"/>
        <v>04/15</v>
      </c>
      <c r="D9" s="35" t="str">
        <f t="shared" si="0"/>
        <v>04/18</v>
      </c>
      <c r="E9" s="35" t="str">
        <f t="shared" si="0"/>
        <v>04/22</v>
      </c>
      <c r="F9" s="29" t="str">
        <f t="shared" si="4"/>
        <v>04/22</v>
      </c>
      <c r="G9" s="13"/>
      <c r="I9" s="45" t="s">
        <v>20</v>
      </c>
      <c r="J9" s="36" t="str">
        <f t="shared" si="5"/>
        <v>VICTORY HONOR</v>
      </c>
      <c r="K9" s="36" t="str">
        <f t="shared" si="6"/>
        <v>2618E</v>
      </c>
      <c r="L9" s="46" t="s">
        <v>26</v>
      </c>
      <c r="M9" s="46" t="s">
        <v>27</v>
      </c>
      <c r="N9" s="46" t="s">
        <v>28</v>
      </c>
    </row>
    <row r="10" spans="1:16" s="3" customFormat="1" ht="57" customHeight="1" thickBot="1">
      <c r="A10" s="22" t="str">
        <f t="shared" si="1"/>
        <v>SINOTRANS OSAKA</v>
      </c>
      <c r="B10" s="17" t="str">
        <f t="shared" si="2"/>
        <v>2617E</v>
      </c>
      <c r="C10" s="35" t="str">
        <f t="shared" si="3"/>
        <v>04/22</v>
      </c>
      <c r="D10" s="35" t="str">
        <f t="shared" si="0"/>
        <v>04/25</v>
      </c>
      <c r="E10" s="35" t="str">
        <f t="shared" si="0"/>
        <v>04/29</v>
      </c>
      <c r="F10" s="29" t="str">
        <f t="shared" si="4"/>
        <v>04/29</v>
      </c>
      <c r="G10" s="13"/>
      <c r="I10" s="45" t="s">
        <v>21</v>
      </c>
      <c r="J10" s="36" t="str">
        <f t="shared" si="5"/>
        <v>SINOTRANS OSAKA</v>
      </c>
      <c r="K10" s="36" t="str">
        <f t="shared" si="6"/>
        <v>2617E</v>
      </c>
      <c r="L10" s="46" t="s">
        <v>29</v>
      </c>
      <c r="M10" s="46" t="s">
        <v>30</v>
      </c>
      <c r="N10" s="46" t="s">
        <v>31</v>
      </c>
    </row>
    <row r="11" spans="1:16" s="3" customFormat="1" ht="57" customHeight="1" thickBot="1">
      <c r="A11" s="22" t="str">
        <f t="shared" si="1"/>
        <v>VICTORY HONOR</v>
      </c>
      <c r="B11" s="17" t="str">
        <f t="shared" si="2"/>
        <v>2620E</v>
      </c>
      <c r="C11" s="35" t="str">
        <f t="shared" si="3"/>
        <v>04/29</v>
      </c>
      <c r="D11" s="35" t="str">
        <f t="shared" si="0"/>
        <v>05/02</v>
      </c>
      <c r="E11" s="35" t="str">
        <f t="shared" si="0"/>
        <v>05/06</v>
      </c>
      <c r="F11" s="29" t="str">
        <f t="shared" si="4"/>
        <v>05/06</v>
      </c>
      <c r="G11" s="13"/>
      <c r="I11" s="45" t="s">
        <v>22</v>
      </c>
      <c r="J11" s="36" t="str">
        <f t="shared" si="5"/>
        <v>VICTORY HONOR</v>
      </c>
      <c r="K11" s="36" t="str">
        <f t="shared" si="6"/>
        <v>2620E</v>
      </c>
      <c r="L11" s="46" t="s">
        <v>32</v>
      </c>
      <c r="M11" s="46" t="s">
        <v>33</v>
      </c>
      <c r="N11" s="46" t="s">
        <v>34</v>
      </c>
    </row>
    <row r="12" spans="1:16" s="3" customFormat="1" ht="57" customHeight="1" thickBot="1">
      <c r="A12" s="22" t="str">
        <f t="shared" si="1"/>
        <v>SINOTRANS OSAKA</v>
      </c>
      <c r="B12" s="17" t="str">
        <f t="shared" si="2"/>
        <v>2619E</v>
      </c>
      <c r="C12" s="35" t="str">
        <f t="shared" ref="C12:C13" si="7">TEXT(DATE(VALUE(RIGHT(SUBSTITUTE(L12,"/ 12:00:00 GMT+8",""), 4)), MONTH(1&amp;MID(L12, FIND(" ",L12, 5) + 1, 3)), VALUE(MID(L12, FIND(" ",L12, 1) + 1, IF(ISNUMBER(VALUE(MID(L12, 6, 1))), 2, 1)))), "MM/DD")</f>
        <v>05/06</v>
      </c>
      <c r="D12" s="35" t="str">
        <f t="shared" ref="D12:D13" si="8">TEXT(DATE(VALUE(RIGHT(SUBSTITUTE(M12,"/ 12:00:00 GMT+8",""), 4)), MONTH(1&amp;MID(M12, FIND(" ",M12, 5) + 1, 3)), VALUE(MID(M12, FIND(" ",M12, 1) + 1, IF(ISNUMBER(VALUE(MID(M12, 6, 1))), 2, 1)))), "MM/DD")</f>
        <v>05/09</v>
      </c>
      <c r="E12" s="35" t="str">
        <f t="shared" ref="E12:E13" si="9">TEXT(DATE(VALUE(RIGHT(SUBSTITUTE(N12,"/ 12:00:00 GMT+8",""), 4)), MONTH(1&amp;MID(N12, FIND(" ",N12, 5) + 1, 3)), VALUE(MID(N12, FIND(" ",N12, 1) + 1, IF(ISNUMBER(VALUE(MID(N12, 6, 1))), 2, 1)))), "MM/DD")</f>
        <v>05/13</v>
      </c>
      <c r="F12" s="29" t="str">
        <f t="shared" ref="F12:F13" si="10">E12</f>
        <v>05/13</v>
      </c>
      <c r="G12" s="13"/>
      <c r="I12" s="45" t="s">
        <v>35</v>
      </c>
      <c r="J12" s="36" t="str">
        <f t="shared" si="5"/>
        <v>SINOTRANS OSAKA</v>
      </c>
      <c r="K12" s="36" t="str">
        <f t="shared" si="6"/>
        <v>2619E</v>
      </c>
      <c r="L12" s="46" t="s">
        <v>38</v>
      </c>
      <c r="M12" s="46" t="s">
        <v>39</v>
      </c>
      <c r="N12" s="46" t="s">
        <v>40</v>
      </c>
    </row>
    <row r="13" spans="1:16" s="3" customFormat="1" ht="57" customHeight="1" thickBot="1">
      <c r="A13" s="22" t="str">
        <f>J13</f>
        <v>VICTORY HONOR</v>
      </c>
      <c r="B13" s="17" t="str">
        <f>K13</f>
        <v>2622E</v>
      </c>
      <c r="C13" s="35" t="str">
        <f t="shared" si="7"/>
        <v>05/13</v>
      </c>
      <c r="D13" s="35" t="str">
        <f t="shared" si="8"/>
        <v>05/16</v>
      </c>
      <c r="E13" s="35" t="str">
        <f t="shared" si="9"/>
        <v>05/20</v>
      </c>
      <c r="F13" s="29" t="str">
        <f t="shared" si="10"/>
        <v>05/20</v>
      </c>
      <c r="G13" s="13"/>
      <c r="I13" s="45" t="s">
        <v>36</v>
      </c>
      <c r="J13" s="36" t="str">
        <f>LEFT(I13,FIND("/",I13)-1)</f>
        <v>VICTORY HONOR</v>
      </c>
      <c r="K13" s="36" t="str">
        <f>MID(I13,FIND("/",I13)+1,LEN(I13)-FIND("/",I13))</f>
        <v>2622E</v>
      </c>
      <c r="L13" s="46" t="s">
        <v>41</v>
      </c>
      <c r="M13" s="46" t="s">
        <v>42</v>
      </c>
      <c r="N13" s="46" t="s">
        <v>43</v>
      </c>
    </row>
    <row r="14" spans="1:16" s="3" customFormat="1" ht="57" customHeight="1" thickBot="1">
      <c r="A14" s="37" t="str">
        <f>J14</f>
        <v>SINOTRANS OSAKA</v>
      </c>
      <c r="B14" s="38" t="str">
        <f>K14</f>
        <v>2621E</v>
      </c>
      <c r="C14" s="39" t="str">
        <f t="shared" ref="C14" si="11">TEXT(DATE(VALUE(RIGHT(SUBSTITUTE(L14,"/ 12:00:00 GMT+8",""), 4)), MONTH(1&amp;MID(L14, FIND(" ",L14, 5) + 1, 3)), VALUE(MID(L14, FIND(" ",L14, 1) + 1, IF(ISNUMBER(VALUE(MID(L14, 6, 1))), 2, 1)))), "MM/DD")</f>
        <v>05/20</v>
      </c>
      <c r="D14" s="39" t="str">
        <f t="shared" ref="D14" si="12">TEXT(DATE(VALUE(RIGHT(SUBSTITUTE(M14,"/ 12:00:00 GMT+8",""), 4)), MONTH(1&amp;MID(M14, FIND(" ",M14, 5) + 1, 3)), VALUE(MID(M14, FIND(" ",M14, 1) + 1, IF(ISNUMBER(VALUE(MID(M14, 6, 1))), 2, 1)))), "MM/DD")</f>
        <v>05/23</v>
      </c>
      <c r="E14" s="39" t="str">
        <f t="shared" ref="E14" si="13">TEXT(DATE(VALUE(RIGHT(SUBSTITUTE(N14,"/ 12:00:00 GMT+8",""), 4)), MONTH(1&amp;MID(N14, FIND(" ",N14, 5) + 1, 3)), VALUE(MID(N14, FIND(" ",N14, 1) + 1, IF(ISNUMBER(VALUE(MID(N14, 6, 1))), 2, 1)))), "MM/DD")</f>
        <v>05/27</v>
      </c>
      <c r="F14" s="30" t="str">
        <f t="shared" ref="F14" si="14">E14</f>
        <v>05/27</v>
      </c>
      <c r="G14" s="13"/>
      <c r="I14" s="45" t="s">
        <v>37</v>
      </c>
      <c r="J14" s="36" t="str">
        <f>LEFT(I14,FIND("/",I14)-1)</f>
        <v>SINOTRANS OSAKA</v>
      </c>
      <c r="K14" s="36" t="str">
        <f>MID(I14,FIND("/",I14)+1,LEN(I14)-FIND("/",I14))</f>
        <v>2621E</v>
      </c>
      <c r="L14" s="46" t="s">
        <v>44</v>
      </c>
      <c r="M14" s="46" t="s">
        <v>45</v>
      </c>
      <c r="N14" s="46" t="s">
        <v>46</v>
      </c>
    </row>
    <row r="15" spans="1:16" s="3" customFormat="1" ht="57" customHeight="1">
      <c r="A15" s="13"/>
      <c r="B15" s="13"/>
      <c r="C15" s="16"/>
      <c r="D15" s="16"/>
      <c r="E15" s="16"/>
      <c r="F15" s="16"/>
      <c r="G15" s="13"/>
    </row>
    <row r="16" spans="1:16" s="3" customFormat="1" ht="57" customHeight="1">
      <c r="A16" s="13"/>
      <c r="B16" s="13"/>
      <c r="C16" s="16"/>
      <c r="D16" s="16"/>
      <c r="E16" s="16"/>
      <c r="F16" s="16"/>
      <c r="G16" s="13"/>
    </row>
    <row r="17" spans="1:8" s="3" customFormat="1" ht="57" customHeight="1">
      <c r="A17" s="13"/>
      <c r="B17" s="13"/>
      <c r="C17" s="16"/>
      <c r="D17" s="16"/>
      <c r="E17" s="16"/>
      <c r="F17" s="16"/>
      <c r="G17" s="13"/>
    </row>
    <row r="18" spans="1:8" s="3" customFormat="1" ht="57" customHeight="1">
      <c r="A18" s="13"/>
      <c r="B18" s="13"/>
      <c r="C18" s="16"/>
      <c r="D18" s="16"/>
      <c r="E18" s="16"/>
      <c r="F18" s="16"/>
      <c r="G18" s="13"/>
    </row>
    <row r="19" spans="1:8" s="3" customFormat="1" ht="57" customHeight="1">
      <c r="A19" s="13"/>
      <c r="B19" s="13"/>
      <c r="C19" s="16"/>
      <c r="D19" s="16"/>
      <c r="E19" s="16"/>
      <c r="F19" s="16"/>
      <c r="G19" s="13"/>
    </row>
    <row r="20" spans="1:8" s="3" customFormat="1" ht="57" customHeight="1">
      <c r="A20" s="13"/>
      <c r="B20" s="13"/>
      <c r="C20" s="16"/>
      <c r="D20" s="16"/>
      <c r="E20" s="16"/>
      <c r="F20" s="16"/>
      <c r="G20" s="13"/>
    </row>
    <row r="21" spans="1:8" s="3" customFormat="1" ht="57" customHeight="1">
      <c r="A21" s="13"/>
      <c r="B21" s="13"/>
      <c r="C21" s="16"/>
      <c r="D21" s="16"/>
      <c r="E21" s="16"/>
      <c r="F21" s="16"/>
      <c r="G21" s="13"/>
      <c r="H21" s="2"/>
    </row>
    <row r="22" spans="1:8" s="3" customFormat="1" ht="57" customHeight="1">
      <c r="A22" s="13"/>
      <c r="B22" s="13"/>
      <c r="C22" s="16"/>
      <c r="D22" s="16"/>
      <c r="E22" s="16"/>
      <c r="F22" s="16"/>
      <c r="G22" s="13"/>
      <c r="H22" s="2"/>
    </row>
    <row r="23" spans="1:8" s="3" customFormat="1" ht="57" customHeight="1">
      <c r="A23" s="13"/>
      <c r="B23" s="13"/>
      <c r="C23" s="16"/>
      <c r="D23" s="16"/>
      <c r="E23" s="16"/>
      <c r="F23" s="16"/>
      <c r="G23" s="13"/>
      <c r="H23" s="2"/>
    </row>
    <row r="24" spans="1:8" s="3" customFormat="1" ht="57" customHeight="1">
      <c r="A24" s="13"/>
      <c r="B24" s="13"/>
      <c r="C24" s="16"/>
      <c r="D24" s="16"/>
      <c r="E24" s="16"/>
      <c r="F24" s="16"/>
      <c r="G24" s="13"/>
      <c r="H24" s="2"/>
    </row>
    <row r="25" spans="1:8" s="3" customFormat="1" ht="57" customHeight="1">
      <c r="A25" s="13"/>
      <c r="B25" s="13"/>
      <c r="C25" s="16"/>
      <c r="D25" s="16"/>
      <c r="E25" s="16"/>
      <c r="F25" s="16"/>
      <c r="G25" s="13"/>
      <c r="H25" s="2"/>
    </row>
    <row r="26" spans="1:8" s="3" customFormat="1" ht="57" customHeight="1">
      <c r="A26" s="13"/>
      <c r="B26" s="13"/>
      <c r="D26" s="16"/>
      <c r="E26" s="16"/>
      <c r="F26" s="16"/>
      <c r="G26" s="13"/>
      <c r="H26" s="2"/>
    </row>
    <row r="27" spans="1:8" s="3" customFormat="1" ht="57" customHeight="1">
      <c r="A27" s="13"/>
      <c r="B27" s="13"/>
      <c r="C27" s="16"/>
      <c r="D27" s="16"/>
      <c r="E27" s="16"/>
      <c r="F27" s="16"/>
      <c r="G27" s="13"/>
      <c r="H27" s="2"/>
    </row>
    <row r="28" spans="1:8" s="3" customFormat="1" ht="57" customHeight="1">
      <c r="A28" s="13"/>
      <c r="B28" s="13"/>
      <c r="C28" s="16"/>
      <c r="D28" s="16"/>
      <c r="E28" s="16"/>
      <c r="F28" s="16"/>
      <c r="G28" s="13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2026-03-24T06:38:46Z</cp:lastPrinted>
  <dcterms:created xsi:type="dcterms:W3CDTF">2023-07-06T02:11:36Z</dcterms:created>
  <dcterms:modified xsi:type="dcterms:W3CDTF">2026-03-24T06:39:39Z</dcterms:modified>
</cp:coreProperties>
</file>