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6FABC14C-1137-4B93-821B-38FB97AB00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マニラ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マニラ!$A$1:$R$34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2" i="1" l="1"/>
  <c r="E12" i="1" s="1"/>
  <c r="J12" i="1"/>
  <c r="K12" i="1"/>
  <c r="L12" i="1" s="1"/>
  <c r="G13" i="1"/>
  <c r="E13" i="1" s="1"/>
  <c r="J13" i="1"/>
  <c r="K13" i="1"/>
  <c r="L13" i="1" s="1"/>
  <c r="G14" i="1"/>
  <c r="E14" i="1" s="1"/>
  <c r="J14" i="1"/>
  <c r="K14" i="1"/>
  <c r="L14" i="1" s="1"/>
  <c r="G15" i="1"/>
  <c r="E15" i="1" s="1"/>
  <c r="J15" i="1"/>
  <c r="K15" i="1"/>
  <c r="L15" i="1" s="1"/>
  <c r="K11" i="1"/>
  <c r="L11" i="1" s="1"/>
  <c r="J11" i="1"/>
  <c r="G11" i="1"/>
  <c r="H11" i="1" s="1"/>
  <c r="K10" i="1"/>
  <c r="L10" i="1" s="1"/>
  <c r="J10" i="1"/>
  <c r="G10" i="1"/>
  <c r="H10" i="1" s="1"/>
  <c r="E11" i="1" l="1"/>
  <c r="C11" i="1" s="1"/>
  <c r="D11" i="1" s="1"/>
  <c r="H14" i="1"/>
  <c r="C12" i="1"/>
  <c r="D12" i="1" s="1"/>
  <c r="F12" i="1"/>
  <c r="H12" i="1"/>
  <c r="C14" i="1"/>
  <c r="D14" i="1" s="1"/>
  <c r="F14" i="1"/>
  <c r="C15" i="1"/>
  <c r="D15" i="1" s="1"/>
  <c r="F15" i="1"/>
  <c r="C13" i="1"/>
  <c r="D13" i="1" s="1"/>
  <c r="F13" i="1"/>
  <c r="H15" i="1"/>
  <c r="H13" i="1"/>
  <c r="F11" i="1"/>
  <c r="E10" i="1"/>
  <c r="F10" i="1" l="1"/>
  <c r="C10" i="1"/>
  <c r="D10" i="1" s="1"/>
</calcChain>
</file>

<file path=xl/sharedStrings.xml><?xml version="1.0" encoding="utf-8"?>
<sst xmlns="http://schemas.openxmlformats.org/spreadsheetml/2006/main" count="50" uniqueCount="48">
  <si>
    <t>　　　　　　　MANILA SCHEDULE - 関東　　</t>
    <phoneticPr fontId="4"/>
  </si>
  <si>
    <t xml:space="preserve">UPDATED :  </t>
    <phoneticPr fontId="13"/>
  </si>
  <si>
    <t>From Tokyo / Yokohama</t>
    <phoneticPr fontId="4"/>
  </si>
  <si>
    <t>VESSEL</t>
    <phoneticPr fontId="4"/>
  </si>
  <si>
    <t>VOY</t>
  </si>
  <si>
    <t>CFS CUT</t>
    <phoneticPr fontId="4"/>
  </si>
  <si>
    <t>ETA</t>
    <phoneticPr fontId="4"/>
  </si>
  <si>
    <t>ETD</t>
    <phoneticPr fontId="4"/>
  </si>
  <si>
    <t>ETA</t>
    <phoneticPr fontId="19"/>
  </si>
  <si>
    <t>TYO</t>
    <phoneticPr fontId="4"/>
  </si>
  <si>
    <t>YOK</t>
    <phoneticPr fontId="4"/>
  </si>
  <si>
    <t>YOK</t>
    <phoneticPr fontId="4"/>
  </si>
  <si>
    <t>MNL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</si>
  <si>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</si>
  <si>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19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</si>
  <si>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</si>
  <si>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19"/>
  </si>
  <si>
    <t>東京 CFS</t>
    <phoneticPr fontId="4"/>
  </si>
  <si>
    <t>㈱宇徳 東京フレートセンター
UTOC TFC H/W</t>
    <rPh sb="1" eb="3">
      <t>ウトク</t>
    </rPh>
    <rPh sb="4" eb="6">
      <t>トウキョウ</t>
    </rPh>
    <phoneticPr fontId="19"/>
  </si>
  <si>
    <r>
      <t>品川区八潮2-8-1</t>
    </r>
    <r>
      <rPr>
        <sz val="20"/>
        <color theme="1"/>
        <rFont val="Meiryo UI"/>
        <family val="3"/>
        <charset val="128"/>
      </rPr>
      <t xml:space="preserve">    </t>
    </r>
    <phoneticPr fontId="13"/>
  </si>
  <si>
    <t>NACCS: 1FWC7</t>
    <phoneticPr fontId="4"/>
  </si>
  <si>
    <t>TEL:03-3790-1241   FAX:03-3790-0803</t>
    <phoneticPr fontId="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</si>
  <si>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</si>
  <si>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8DAYS</t>
    <phoneticPr fontId="4"/>
  </si>
  <si>
    <t>E</t>
    <phoneticPr fontId="3"/>
  </si>
  <si>
    <r>
      <t>（株）宇徳　本牧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color theme="1"/>
        <rFont val="Meiryo UI"/>
        <family val="3"/>
        <charset val="128"/>
      </rPr>
      <t xml:space="preserve">
本牧公社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color theme="1"/>
        <rFont val="Meiryo UI"/>
        <family val="3"/>
        <charset val="128"/>
      </rPr>
      <t xml:space="preserve"> CFS DHA</t>
    </r>
    <phoneticPr fontId="3"/>
  </si>
  <si>
    <r>
      <rPr>
        <sz val="22"/>
        <color theme="1"/>
        <rFont val="Meiryo UI"/>
        <family val="3"/>
        <charset val="128"/>
      </rPr>
      <t>横浜市中区本牧埠頭9-1</t>
    </r>
    <r>
      <rPr>
        <sz val="20"/>
        <color theme="1"/>
        <rFont val="ＭＳ Ｐゴシック"/>
        <family val="3"/>
        <charset val="128"/>
        <scheme val="minor"/>
      </rPr>
      <t>　　</t>
    </r>
    <phoneticPr fontId="3"/>
  </si>
  <si>
    <t>NACCS：2EWT8</t>
    <phoneticPr fontId="3"/>
  </si>
  <si>
    <t>TEL：045-264-7011 FAX：045-264-8036</t>
    <phoneticPr fontId="3"/>
  </si>
  <si>
    <t>※CFS倉庫受付時間　9：00～15：00</t>
    <phoneticPr fontId="3"/>
  </si>
  <si>
    <t>横浜 CFS</t>
    <phoneticPr fontId="4"/>
  </si>
  <si>
    <t>※貨物を搬入するためには事前の予約手続きが必要となります。</t>
    <phoneticPr fontId="13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</si>
  <si>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</si>
  <si>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3"/>
  </si>
  <si>
    <t>予約システム概要： https://www.utoc.co.jp/business/pdf/tfc_track_reservation_system_dispatcher.pdf</t>
    <phoneticPr fontId="13"/>
  </si>
  <si>
    <t>予約方法： https://www.utoc.co.jp/business/pdf/tfc_track_reservation_system_driver.pdf</t>
    <rPh sb="0" eb="2">
      <t>ヨヤク</t>
    </rPh>
    <rPh sb="2" eb="4">
      <t>ホウホウ</t>
    </rPh>
    <phoneticPr fontId="13"/>
  </si>
  <si>
    <t>(株)宇徳ホームページ： https://www.utoc.co.jp/business/logistics/warehouse/tfc/index.html</t>
    <phoneticPr fontId="13"/>
  </si>
  <si>
    <t>※SEABREEZE</t>
    <phoneticPr fontId="3"/>
  </si>
  <si>
    <t>★※ONE DANIELLA</t>
    <phoneticPr fontId="3"/>
  </si>
  <si>
    <t>0004S</t>
    <phoneticPr fontId="3"/>
  </si>
  <si>
    <t>2153S</t>
    <phoneticPr fontId="3"/>
  </si>
  <si>
    <t>0235S</t>
  </si>
  <si>
    <t>0005S</t>
  </si>
  <si>
    <t>2154S</t>
  </si>
  <si>
    <t>0236S</t>
  </si>
  <si>
    <t>※LOS ANDES BRIDGE</t>
    <phoneticPr fontId="3"/>
  </si>
  <si>
    <t>※ONE DANIELLA</t>
    <phoneticPr fontId="3"/>
  </si>
  <si>
    <t>※SEABREEZE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</si>
</sst>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General\ d\Ayys"/>
    <numFmt numFmtId="179" formatCode="m/d;@"/>
    <numFmt numFmtId="180" formatCode="mm\-dd"/>
  </numFmts>
  <fonts count="4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6"/>
      <name val="ＭＳ Ｐゴシック"/>
      <family val="3"/>
      <charset val="128"/>
    </font>
    <font>
      <sz val="18"/>
      <name val="Meiryo UI"/>
      <family val="3"/>
      <charset val="128"/>
    </font>
    <font>
      <sz val="26"/>
      <name val="Meiryo UI"/>
      <family val="3"/>
      <charset val="128"/>
    </font>
    <font>
      <sz val="14"/>
      <name val="Meiryo UI"/>
      <family val="3"/>
      <charset val="128"/>
    </font>
    <font>
      <sz val="24"/>
      <name val="Meiryo UI"/>
      <family val="3"/>
      <charset val="128"/>
    </font>
    <font>
      <sz val="16"/>
      <color theme="3" tint="0.39997558519241921"/>
      <name val="Meiryo UI"/>
      <family val="3"/>
      <charset val="128"/>
    </font>
    <font>
      <sz val="26"/>
      <color theme="1"/>
      <name val="Meiryo UI"/>
      <family val="3"/>
      <charset val="128"/>
    </font>
    <font>
      <sz val="18"/>
      <color theme="3" tint="0.39997558519241921"/>
      <name val="Meiryo UI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0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20"/>
      <color theme="1"/>
      <name val="ＭＳ Ｐゴシック"/>
      <family val="3"/>
      <charset val="128"/>
      <scheme val="minor"/>
    </font>
    <font>
      <sz val="22"/>
      <color theme="1"/>
      <name val="Meiryo UI"/>
      <family val="3"/>
      <charset val="128"/>
    </font>
    <font>
      <b/>
      <sz val="22"/>
      <color rgb="FFFF0000"/>
      <name val="Meiryo UI"/>
      <family val="3"/>
      <charset val="128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1">
    <xf numFmtId="0" fontId="0" fillId="0" borderId="0">
      <alignment vertical="center"/>
    </xf>
    <xf numFmtId="0" fontId="1" fillId="0" borderId="0"/>
    <xf numFmtId="0" fontId="30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1" fillId="0" borderId="0">
      <alignment vertical="center"/>
    </xf>
    <xf numFmtId="0" fontId="1" fillId="0" borderId="0"/>
    <xf numFmtId="0" fontId="44" fillId="0" borderId="0"/>
    <xf numFmtId="180" fontId="44" fillId="0" borderId="0"/>
    <xf numFmtId="0" fontId="44" fillId="0" borderId="0"/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30" fillId="0" borderId="0" applyNumberFormat="0" applyFill="0" applyBorder="0" applyProtection="0">
      <alignment vertical="center"/>
    </xf>
    <xf numFmtId="0" fontId="45" fillId="0" borderId="0"/>
    <xf numFmtId="0" fontId="45" fillId="0" borderId="0">
      <alignment vertical="center"/>
    </xf>
    <xf numFmtId="0" fontId="45" fillId="0" borderId="0"/>
  </cellStyleXfs>
  <cellXfs count="108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4" fillId="0" borderId="0" xfId="1" applyFont="1" applyFill="1" applyAlignment="1">
      <alignment horizontal="left" vertical="center"/>
    </xf>
    <xf numFmtId="0" fontId="15" fillId="0" borderId="0" xfId="1" applyFont="1" applyAlignment="1"/>
    <xf numFmtId="0" fontId="16" fillId="0" borderId="0" xfId="1" applyFont="1" applyFill="1" applyAlignment="1">
      <alignment horizontal="center" vertical="center"/>
    </xf>
    <xf numFmtId="0" fontId="17" fillId="0" borderId="0" xfId="1" applyFont="1" applyFill="1" applyAlignment="1"/>
    <xf numFmtId="0" fontId="20" fillId="0" borderId="0" xfId="1" applyFont="1" applyFill="1" applyAlignment="1">
      <alignment vertical="center"/>
    </xf>
    <xf numFmtId="0" fontId="11" fillId="0" borderId="0" xfId="1" applyFont="1" applyFill="1" applyAlignment="1">
      <alignment vertical="center"/>
    </xf>
    <xf numFmtId="0" fontId="22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23" fillId="0" borderId="0" xfId="1" applyFont="1" applyFill="1" applyAlignment="1">
      <alignment vertical="center"/>
    </xf>
    <xf numFmtId="0" fontId="8" fillId="0" borderId="0" xfId="1" applyFont="1" applyAlignment="1">
      <alignment vertical="center"/>
    </xf>
    <xf numFmtId="0" fontId="24" fillId="0" borderId="0" xfId="1" applyFont="1" applyAlignment="1">
      <alignment vertical="center"/>
    </xf>
    <xf numFmtId="0" fontId="21" fillId="0" borderId="6" xfId="1" applyFont="1" applyBorder="1" applyAlignment="1">
      <alignment horizontal="center" vertical="center"/>
    </xf>
    <xf numFmtId="0" fontId="26" fillId="0" borderId="0" xfId="1" applyFont="1" applyAlignment="1">
      <alignment vertical="center"/>
    </xf>
    <xf numFmtId="0" fontId="12" fillId="0" borderId="11" xfId="1" applyFont="1" applyBorder="1" applyAlignment="1">
      <alignment horizontal="left" vertical="center"/>
    </xf>
    <xf numFmtId="0" fontId="12" fillId="0" borderId="12" xfId="1" applyFont="1" applyBorder="1" applyAlignment="1">
      <alignment horizontal="left" vertical="center"/>
    </xf>
    <xf numFmtId="0" fontId="12" fillId="0" borderId="12" xfId="1" applyFont="1" applyBorder="1" applyAlignment="1">
      <alignment vertical="center"/>
    </xf>
    <xf numFmtId="0" fontId="29" fillId="0" borderId="13" xfId="1" applyFont="1" applyBorder="1" applyAlignment="1">
      <alignment horizontal="right" vertical="center"/>
    </xf>
    <xf numFmtId="0" fontId="12" fillId="0" borderId="1" xfId="1" applyFont="1" applyBorder="1" applyAlignment="1">
      <alignment horizontal="left" vertical="center"/>
    </xf>
    <xf numFmtId="0" fontId="12" fillId="0" borderId="1" xfId="1" applyFont="1" applyBorder="1" applyAlignment="1">
      <alignment vertical="center"/>
    </xf>
    <xf numFmtId="0" fontId="29" fillId="0" borderId="5" xfId="1" applyFont="1" applyBorder="1" applyAlignment="1">
      <alignment horizontal="right" vertical="center"/>
    </xf>
    <xf numFmtId="0" fontId="12" fillId="0" borderId="0" xfId="1" applyFont="1" applyBorder="1" applyAlignment="1">
      <alignment horizontal="left" vertical="center"/>
    </xf>
    <xf numFmtId="0" fontId="29" fillId="0" borderId="4" xfId="0" applyFont="1" applyBorder="1">
      <alignment vertical="center"/>
    </xf>
    <xf numFmtId="0" fontId="15" fillId="0" borderId="0" xfId="1" applyFont="1" applyBorder="1" applyAlignment="1"/>
    <xf numFmtId="0" fontId="32" fillId="0" borderId="2" xfId="0" applyFont="1" applyBorder="1">
      <alignment vertical="center"/>
    </xf>
    <xf numFmtId="0" fontId="0" fillId="0" borderId="15" xfId="0" applyBorder="1">
      <alignment vertical="center"/>
    </xf>
    <xf numFmtId="0" fontId="33" fillId="0" borderId="15" xfId="0" applyFont="1" applyBorder="1">
      <alignment vertical="center"/>
    </xf>
    <xf numFmtId="0" fontId="0" fillId="0" borderId="3" xfId="0" applyBorder="1">
      <alignment vertical="center"/>
    </xf>
    <xf numFmtId="0" fontId="33" fillId="0" borderId="4" xfId="0" applyFont="1" applyBorder="1">
      <alignment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14" fillId="0" borderId="0" xfId="1" applyFont="1" applyAlignment="1"/>
    <xf numFmtId="0" fontId="18" fillId="3" borderId="24" xfId="1" applyNumberFormat="1" applyFont="1" applyFill="1" applyBorder="1" applyAlignment="1">
      <alignment horizontal="center" vertical="center"/>
    </xf>
    <xf numFmtId="177" fontId="12" fillId="3" borderId="24" xfId="1" applyNumberFormat="1" applyFont="1" applyFill="1" applyBorder="1" applyAlignment="1">
      <alignment horizontal="center" vertical="center"/>
    </xf>
    <xf numFmtId="179" fontId="23" fillId="0" borderId="17" xfId="1" applyNumberFormat="1" applyFont="1" applyFill="1" applyBorder="1" applyAlignment="1" applyProtection="1">
      <alignment horizontal="center" vertical="center"/>
      <protection locked="0"/>
    </xf>
    <xf numFmtId="49" fontId="23" fillId="0" borderId="17" xfId="1" applyNumberFormat="1" applyFont="1" applyFill="1" applyBorder="1" applyAlignment="1" applyProtection="1">
      <alignment horizontal="center" vertical="center"/>
      <protection locked="0"/>
    </xf>
    <xf numFmtId="179" fontId="23" fillId="0" borderId="17" xfId="1" quotePrefix="1" applyNumberFormat="1" applyFont="1" applyFill="1" applyBorder="1" applyAlignment="1" applyProtection="1">
      <alignment horizontal="center" vertical="center" wrapText="1"/>
      <protection locked="0"/>
    </xf>
    <xf numFmtId="179" fontId="23" fillId="0" borderId="22" xfId="1" quotePrefix="1" applyNumberFormat="1" applyFont="1" applyFill="1" applyBorder="1" applyAlignment="1" applyProtection="1">
      <alignment horizontal="center" vertical="center" wrapText="1"/>
      <protection locked="0"/>
    </xf>
    <xf numFmtId="179" fontId="23" fillId="0" borderId="27" xfId="1" applyNumberFormat="1" applyFont="1" applyFill="1" applyBorder="1" applyAlignment="1" applyProtection="1">
      <alignment horizontal="center" vertical="center"/>
      <protection locked="0"/>
    </xf>
    <xf numFmtId="179" fontId="23" fillId="0" borderId="27" xfId="1" quotePrefix="1" applyNumberFormat="1" applyFont="1" applyFill="1" applyBorder="1" applyAlignment="1" applyProtection="1">
      <alignment horizontal="center" vertical="center" wrapText="1"/>
      <protection locked="0"/>
    </xf>
    <xf numFmtId="179" fontId="23" fillId="0" borderId="28" xfId="1" quotePrefix="1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1" applyFont="1" applyFill="1" applyBorder="1" applyAlignment="1">
      <alignment vertical="center"/>
    </xf>
    <xf numFmtId="0" fontId="23" fillId="0" borderId="0" xfId="1" applyFont="1" applyFill="1" applyBorder="1" applyAlignment="1">
      <alignment horizontal="center" vertical="center"/>
    </xf>
    <xf numFmtId="179" fontId="23" fillId="0" borderId="0" xfId="1" applyNumberFormat="1" applyFont="1" applyFill="1" applyBorder="1" applyAlignment="1" applyProtection="1">
      <alignment horizontal="center" vertical="center"/>
      <protection locked="0"/>
    </xf>
    <xf numFmtId="49" fontId="23" fillId="0" borderId="0" xfId="1" applyNumberFormat="1" applyFont="1" applyFill="1" applyBorder="1" applyAlignment="1" applyProtection="1">
      <alignment horizontal="center" vertical="center"/>
      <protection locked="0"/>
    </xf>
    <xf numFmtId="179" fontId="23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9" fontId="27" fillId="0" borderId="0" xfId="1" applyNumberFormat="1" applyFont="1" applyFill="1" applyBorder="1" applyAlignment="1" applyProtection="1">
      <alignment horizontal="center" vertical="center"/>
      <protection locked="0"/>
    </xf>
    <xf numFmtId="49" fontId="27" fillId="0" borderId="0" xfId="1" applyNumberFormat="1" applyFont="1" applyFill="1" applyBorder="1" applyAlignment="1" applyProtection="1">
      <alignment horizontal="center" vertical="center"/>
      <protection locked="0"/>
    </xf>
    <xf numFmtId="0" fontId="35" fillId="0" borderId="0" xfId="0" applyFont="1">
      <alignment vertical="center"/>
    </xf>
    <xf numFmtId="0" fontId="36" fillId="0" borderId="0" xfId="0" applyFont="1">
      <alignment vertical="center"/>
    </xf>
    <xf numFmtId="0" fontId="8" fillId="0" borderId="0" xfId="9" applyFont="1" applyBorder="1" applyAlignment="1">
      <alignment horizontal="center" vertical="center"/>
    </xf>
    <xf numFmtId="0" fontId="37" fillId="0" borderId="0" xfId="0" applyFont="1">
      <alignment vertical="center"/>
    </xf>
    <xf numFmtId="0" fontId="38" fillId="0" borderId="0" xfId="0" applyFont="1">
      <alignment vertical="center"/>
    </xf>
    <xf numFmtId="0" fontId="39" fillId="0" borderId="0" xfId="0" applyFont="1">
      <alignment vertical="center"/>
    </xf>
    <xf numFmtId="0" fontId="40" fillId="0" borderId="0" xfId="1" applyFont="1" applyFill="1" applyBorder="1" applyAlignment="1">
      <alignment horizontal="center" vertical="center" wrapText="1"/>
    </xf>
    <xf numFmtId="0" fontId="41" fillId="0" borderId="0" xfId="1" applyFont="1" applyFill="1" applyBorder="1" applyAlignment="1">
      <alignment horizontal="left" vertical="center"/>
    </xf>
    <xf numFmtId="0" fontId="21" fillId="0" borderId="0" xfId="1" applyFont="1" applyFill="1" applyBorder="1" applyAlignment="1">
      <alignment vertical="center"/>
    </xf>
    <xf numFmtId="0" fontId="25" fillId="0" borderId="0" xfId="1" applyFont="1" applyFill="1" applyBorder="1" applyAlignment="1">
      <alignment vertical="center"/>
    </xf>
    <xf numFmtId="0" fontId="42" fillId="0" borderId="0" xfId="1" applyFont="1" applyFill="1" applyBorder="1" applyAlignment="1">
      <alignment horizontal="right" vertical="center"/>
    </xf>
    <xf numFmtId="0" fontId="43" fillId="0" borderId="0" xfId="0" applyFont="1" applyAlignment="1">
      <alignment vertical="center"/>
    </xf>
    <xf numFmtId="0" fontId="23" fillId="0" borderId="21" xfId="1" applyFont="1" applyFill="1" applyBorder="1" applyAlignment="1">
      <alignment vertical="center"/>
    </xf>
    <xf numFmtId="0" fontId="23" fillId="0" borderId="17" xfId="1" applyFont="1" applyFill="1" applyBorder="1" applyAlignment="1">
      <alignment horizontal="center" vertical="center"/>
    </xf>
    <xf numFmtId="0" fontId="23" fillId="0" borderId="26" xfId="1" applyFont="1" applyFill="1" applyBorder="1" applyAlignment="1">
      <alignment vertical="center"/>
    </xf>
    <xf numFmtId="0" fontId="23" fillId="0" borderId="27" xfId="1" applyFont="1" applyFill="1" applyBorder="1" applyAlignment="1">
      <alignment horizontal="center" vertical="center"/>
    </xf>
    <xf numFmtId="49" fontId="23" fillId="0" borderId="27" xfId="1" applyNumberFormat="1" applyFont="1" applyFill="1" applyBorder="1" applyAlignment="1" applyProtection="1">
      <alignment horizontal="center" vertical="center"/>
      <protection locked="0"/>
    </xf>
    <xf numFmtId="49" fontId="27" fillId="0" borderId="17" xfId="1" applyNumberFormat="1" applyFont="1" applyFill="1" applyBorder="1" applyAlignment="1" applyProtection="1">
      <alignment horizontal="center" vertical="center"/>
      <protection locked="0"/>
    </xf>
    <xf numFmtId="179" fontId="27" fillId="0" borderId="17" xfId="1" applyNumberFormat="1" applyFont="1" applyFill="1" applyBorder="1" applyAlignment="1" applyProtection="1">
      <alignment horizontal="center" vertical="center"/>
      <protection locked="0"/>
    </xf>
    <xf numFmtId="0" fontId="6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0" fontId="18" fillId="3" borderId="18" xfId="1" applyNumberFormat="1" applyFont="1" applyFill="1" applyBorder="1" applyAlignment="1">
      <alignment horizontal="center" vertical="center" wrapText="1"/>
    </xf>
    <xf numFmtId="0" fontId="18" fillId="3" borderId="21" xfId="1" applyNumberFormat="1" applyFont="1" applyFill="1" applyBorder="1" applyAlignment="1">
      <alignment horizontal="center" vertical="center" wrapText="1"/>
    </xf>
    <xf numFmtId="0" fontId="18" fillId="3" borderId="23" xfId="1" applyNumberFormat="1" applyFont="1" applyFill="1" applyBorder="1" applyAlignment="1">
      <alignment horizontal="center" vertical="center" wrapText="1"/>
    </xf>
    <xf numFmtId="0" fontId="18" fillId="3" borderId="19" xfId="1" applyNumberFormat="1" applyFont="1" applyFill="1" applyBorder="1" applyAlignment="1">
      <alignment horizontal="center" vertical="center"/>
    </xf>
    <xf numFmtId="0" fontId="18" fillId="3" borderId="17" xfId="1" applyNumberFormat="1" applyFont="1" applyFill="1" applyBorder="1" applyAlignment="1">
      <alignment horizontal="center" vertical="center"/>
    </xf>
    <xf numFmtId="0" fontId="18" fillId="3" borderId="24" xfId="1" applyNumberFormat="1" applyFont="1" applyFill="1" applyBorder="1" applyAlignment="1">
      <alignment horizontal="center" vertical="center"/>
    </xf>
    <xf numFmtId="0" fontId="18" fillId="3" borderId="19" xfId="1" applyFont="1" applyFill="1" applyBorder="1" applyAlignment="1">
      <alignment horizontal="center" vertical="center"/>
    </xf>
    <xf numFmtId="0" fontId="18" fillId="3" borderId="20" xfId="1" applyFont="1" applyFill="1" applyBorder="1" applyAlignment="1">
      <alignment horizontal="center" vertical="center"/>
    </xf>
    <xf numFmtId="0" fontId="21" fillId="3" borderId="17" xfId="1" applyNumberFormat="1" applyFont="1" applyFill="1" applyBorder="1" applyAlignment="1">
      <alignment horizontal="center" vertical="center" wrapText="1"/>
    </xf>
    <xf numFmtId="0" fontId="21" fillId="3" borderId="17" xfId="1" applyFont="1" applyFill="1" applyBorder="1" applyAlignment="1">
      <alignment horizontal="center" vertical="center" wrapText="1"/>
    </xf>
    <xf numFmtId="0" fontId="21" fillId="3" borderId="22" xfId="1" applyFont="1" applyFill="1" applyBorder="1" applyAlignment="1">
      <alignment horizontal="center" vertical="center" wrapText="1"/>
    </xf>
    <xf numFmtId="177" fontId="12" fillId="3" borderId="24" xfId="1" applyNumberFormat="1" applyFont="1" applyFill="1" applyBorder="1" applyAlignment="1">
      <alignment horizontal="center" vertical="center"/>
    </xf>
    <xf numFmtId="178" fontId="12" fillId="3" borderId="24" xfId="1" applyNumberFormat="1" applyFont="1" applyFill="1" applyBorder="1" applyAlignment="1">
      <alignment horizontal="center" vertical="center"/>
    </xf>
    <xf numFmtId="0" fontId="12" fillId="3" borderId="24" xfId="1" applyFont="1" applyFill="1" applyBorder="1" applyAlignment="1">
      <alignment horizontal="center" vertical="center"/>
    </xf>
    <xf numFmtId="0" fontId="12" fillId="3" borderId="25" xfId="1" applyFont="1" applyFill="1" applyBorder="1" applyAlignment="1">
      <alignment horizontal="center" vertical="center"/>
    </xf>
    <xf numFmtId="0" fontId="27" fillId="0" borderId="16" xfId="1" applyFont="1" applyBorder="1" applyAlignment="1">
      <alignment horizontal="center" vertical="center" wrapText="1"/>
    </xf>
    <xf numFmtId="0" fontId="27" fillId="0" borderId="14" xfId="1" applyFont="1" applyBorder="1" applyAlignment="1">
      <alignment horizontal="center" vertical="center"/>
    </xf>
    <xf numFmtId="0" fontId="33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1" fillId="0" borderId="7" xfId="1" applyFont="1" applyBorder="1" applyAlignment="1">
      <alignment horizontal="center" vertical="center"/>
    </xf>
    <xf numFmtId="0" fontId="21" fillId="0" borderId="8" xfId="1" applyFont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27" fillId="0" borderId="10" xfId="1" applyFont="1" applyBorder="1" applyAlignment="1">
      <alignment horizontal="center" vertical="center"/>
    </xf>
    <xf numFmtId="0" fontId="28" fillId="0" borderId="11" xfId="1" applyFont="1" applyBorder="1" applyAlignment="1">
      <alignment horizontal="center" vertical="center" wrapText="1"/>
    </xf>
    <xf numFmtId="0" fontId="28" fillId="0" borderId="12" xfId="1" applyFont="1" applyBorder="1" applyAlignment="1">
      <alignment horizontal="center" vertical="center" wrapText="1"/>
    </xf>
    <xf numFmtId="0" fontId="28" fillId="0" borderId="13" xfId="1" applyFont="1" applyBorder="1" applyAlignment="1">
      <alignment horizontal="center" vertical="center" wrapText="1"/>
    </xf>
    <xf numFmtId="0" fontId="28" fillId="0" borderId="4" xfId="1" applyFont="1" applyBorder="1" applyAlignment="1">
      <alignment horizontal="center" vertical="center" wrapText="1"/>
    </xf>
    <xf numFmtId="0" fontId="28" fillId="0" borderId="1" xfId="1" applyFont="1" applyBorder="1" applyAlignment="1">
      <alignment horizontal="center" vertical="center" wrapText="1"/>
    </xf>
    <xf numFmtId="0" fontId="28" fillId="0" borderId="5" xfId="1" applyFont="1" applyBorder="1" applyAlignment="1">
      <alignment horizontal="center" vertical="center" wrapText="1"/>
    </xf>
  </cellXfs>
  <cellStyles count="21">
    <cellStyle name="date_style" xfId="11" xr:uid="{00000000-0005-0000-0000-000000000000}"/>
    <cellStyle name="Normal_1" xfId="15" xr:uid="{00000000-0005-0000-0000-000001000000}"/>
    <cellStyle name="標準" xfId="0" builtinId="0"/>
    <cellStyle name="標準 10 2 2 3 2 2" xfId="19" xr:uid="{00000000-0005-0000-0000-000003000000}"/>
    <cellStyle name="標準 10 2 3" xfId="8" xr:uid="{00000000-0005-0000-0000-000004000000}"/>
    <cellStyle name="標準 10 2 3 2" xfId="14" xr:uid="{00000000-0005-0000-0000-000005000000}"/>
    <cellStyle name="標準 10 2 3 2 2 2" xfId="13" xr:uid="{00000000-0005-0000-0000-000006000000}"/>
    <cellStyle name="標準 18 2" xfId="18" xr:uid="{00000000-0005-0000-0000-000007000000}"/>
    <cellStyle name="標準 2" xfId="1" xr:uid="{00000000-0005-0000-0000-000008000000}"/>
    <cellStyle name="標準 2 2" xfId="12" xr:uid="{00000000-0005-0000-0000-000009000000}"/>
    <cellStyle name="標準 3" xfId="10" xr:uid="{00000000-0005-0000-0000-00000A000000}"/>
    <cellStyle name="標準 3 13 2" xfId="16" xr:uid="{00000000-0005-0000-0000-00000B000000}"/>
    <cellStyle name="標準 3 2 9" xfId="17" xr:uid="{00000000-0005-0000-0000-00000C000000}"/>
    <cellStyle name="標準 34 2" xfId="20" xr:uid="{00000000-0005-0000-0000-00000D000000}"/>
    <cellStyle name="標準 9 2 2 2 2 2 2" xfId="2" xr:uid="{00000000-0005-0000-0000-00000E000000}"/>
    <cellStyle name="標準_Sheet1" xfId="9" xr:uid="{00000000-0005-0000-0000-00000F000000}"/>
    <cellStyle name="콤마 [0]_HMMREQ~1" xfId="3" xr:uid="{00000000-0005-0000-0000-000010000000}"/>
    <cellStyle name="콤마_HMMREQ~1" xfId="4" xr:uid="{00000000-0005-0000-0000-000011000000}"/>
    <cellStyle name="통화 [0]_HMMREQ~1" xfId="5" xr:uid="{00000000-0005-0000-0000-000012000000}"/>
    <cellStyle name="통화_HMMREQ~1" xfId="6" xr:uid="{00000000-0005-0000-0000-000013000000}"/>
    <cellStyle name="표준_HMMREQ~1" xfId="7" xr:uid="{00000000-0005-0000-0000-000014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120362</xdr:colOff>
      <xdr:row>3</xdr:row>
      <xdr:rowOff>662510</xdr:rowOff>
    </xdr:from>
    <xdr:to>
      <xdr:col>15</xdr:col>
      <xdr:colOff>1065068</xdr:colOff>
      <xdr:row>11</xdr:row>
      <xdr:rowOff>193096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465512" y="2796110"/>
          <a:ext cx="4107006" cy="3759686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143000" cy="896062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9606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>
    <xdr:from>
      <xdr:col>0</xdr:col>
      <xdr:colOff>2</xdr:colOff>
      <xdr:row>2</xdr:row>
      <xdr:rowOff>18847</xdr:rowOff>
    </xdr:from>
    <xdr:to>
      <xdr:col>4</xdr:col>
      <xdr:colOff>1285876</xdr:colOff>
      <xdr:row>3</xdr:row>
      <xdr:rowOff>0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" y="1285672"/>
          <a:ext cx="9544049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Manila(North), Philippines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3298681</xdr:colOff>
      <xdr:row>17</xdr:row>
      <xdr:rowOff>450273</xdr:rowOff>
    </xdr:from>
    <xdr:ext cx="3084802" cy="1705841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298681" y="10241973"/>
          <a:ext cx="3084802" cy="1705841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14</xdr:col>
      <xdr:colOff>96113</xdr:colOff>
      <xdr:row>13</xdr:row>
      <xdr:rowOff>510596</xdr:rowOff>
    </xdr:from>
    <xdr:to>
      <xdr:col>17</xdr:col>
      <xdr:colOff>2886076</xdr:colOff>
      <xdr:row>32</xdr:row>
      <xdr:rowOff>58882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0022413" y="8016296"/>
          <a:ext cx="7533413" cy="9797186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8</xdr:col>
      <xdr:colOff>514351</xdr:colOff>
      <xdr:row>17</xdr:row>
      <xdr:rowOff>183573</xdr:rowOff>
    </xdr:from>
    <xdr:to>
      <xdr:col>12</xdr:col>
      <xdr:colOff>1543051</xdr:colOff>
      <xdr:row>23</xdr:row>
      <xdr:rowOff>114300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pSpPr/>
      </xdr:nvGrpSpPr>
      <xdr:grpSpPr>
        <a:xfrm>
          <a:off x="12858751" y="9975273"/>
          <a:ext cx="5448300" cy="3150177"/>
          <a:chOff x="25288512" y="-407468"/>
          <a:chExt cx="10511707" cy="5889157"/>
        </a:xfrm>
      </xdr:grpSpPr>
      <xdr:sp macro="" textlink="">
        <xdr:nvSpPr>
          <xdr:cNvPr id="15" name="円/楕円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/>
        </xdr:nvSpPr>
        <xdr:spPr>
          <a:xfrm>
            <a:off x="25288512" y="-407468"/>
            <a:ext cx="10511707" cy="5889157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6" name="テキスト ボックス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 txBox="1"/>
        </xdr:nvSpPr>
        <xdr:spPr>
          <a:xfrm>
            <a:off x="26434955" y="926175"/>
            <a:ext cx="8204570" cy="387885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overflow" horzOverflow="overflow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  <pageSetUpPr fitToPage="1"/>
  </sheetPr>
  <dimension ref="A1:IO40"/>
  <sheetViews>
    <sheetView tabSelected="1" view="pageBreakPreview" topLeftCell="A13" zoomScale="50" zoomScaleNormal="40" zoomScaleSheetLayoutView="50" zoomScalePageLayoutView="40" workbookViewId="0">
      <selection activeCell="M25" sqref="M25"/>
    </sheetView>
  </sheetViews>
  <sheetFormatPr defaultRowHeight="13.5" x14ac:dyDescent="0.15"/>
  <cols>
    <col min="1" max="1" width="60" customWidth="1"/>
    <col min="2" max="2" width="21.875" customWidth="1"/>
    <col min="3" max="3" width="17.75" customWidth="1"/>
    <col min="4" max="4" width="8.75" customWidth="1"/>
    <col min="5" max="5" width="17.875" customWidth="1"/>
    <col min="6" max="6" width="8.75" customWidth="1"/>
    <col min="7" max="7" width="17.875" customWidth="1"/>
    <col min="8" max="8" width="8.75" customWidth="1"/>
    <col min="9" max="9" width="17.875" customWidth="1"/>
    <col min="10" max="10" width="8.75" customWidth="1"/>
    <col min="11" max="11" width="17.875" customWidth="1"/>
    <col min="12" max="12" width="13.125" customWidth="1"/>
    <col min="13" max="17" width="20.75" customWidth="1"/>
    <col min="18" max="18" width="63.75" customWidth="1"/>
    <col min="19" max="19" width="14.75" customWidth="1"/>
  </cols>
  <sheetData>
    <row r="1" spans="1:19" s="4" customFormat="1" ht="69.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76" t="s">
        <v>22</v>
      </c>
      <c r="N1" s="76"/>
      <c r="O1" s="76"/>
      <c r="P1" s="76"/>
      <c r="Q1" s="76"/>
      <c r="R1" s="3"/>
    </row>
    <row r="2" spans="1:19" s="5" customFormat="1" ht="30" customHeight="1" x14ac:dyDescent="0.25"/>
    <row r="3" spans="1:19" s="4" customFormat="1" ht="66.75" customHeight="1" x14ac:dyDescent="0.25">
      <c r="A3" s="6"/>
      <c r="B3" s="7"/>
      <c r="C3" s="7"/>
      <c r="D3" s="7"/>
      <c r="E3" s="7"/>
      <c r="F3" s="7"/>
      <c r="G3" s="7"/>
      <c r="H3" s="7"/>
      <c r="M3" s="7"/>
      <c r="N3" s="8"/>
      <c r="O3" s="9" t="s">
        <v>1</v>
      </c>
      <c r="P3" s="77">
        <v>46099</v>
      </c>
      <c r="Q3" s="77"/>
      <c r="R3" s="30" t="s">
        <v>24</v>
      </c>
      <c r="S3" s="7"/>
    </row>
    <row r="4" spans="1:19" s="11" customFormat="1" ht="89.25" customHeight="1" x14ac:dyDescent="0.35">
      <c r="A4" s="10" t="s">
        <v>2</v>
      </c>
      <c r="B4" s="8"/>
      <c r="C4" s="8"/>
      <c r="D4" s="8"/>
      <c r="E4" s="8"/>
      <c r="F4" s="8"/>
      <c r="G4" s="8"/>
      <c r="H4" s="8"/>
      <c r="I4" s="32"/>
      <c r="J4" s="32"/>
      <c r="K4" s="32"/>
      <c r="L4" s="32"/>
      <c r="N4" s="12"/>
      <c r="O4" s="12"/>
      <c r="P4" s="12"/>
      <c r="Q4" s="12"/>
      <c r="R4" s="13"/>
      <c r="S4" s="12"/>
    </row>
    <row r="5" spans="1:19" s="15" customFormat="1" ht="37.5" customHeight="1" x14ac:dyDescent="0.15">
      <c r="A5" s="78" t="s">
        <v>3</v>
      </c>
      <c r="B5" s="81" t="s">
        <v>4</v>
      </c>
      <c r="C5" s="81" t="s">
        <v>5</v>
      </c>
      <c r="D5" s="81"/>
      <c r="E5" s="81"/>
      <c r="F5" s="81"/>
      <c r="G5" s="81" t="s">
        <v>6</v>
      </c>
      <c r="H5" s="81"/>
      <c r="I5" s="81" t="s">
        <v>7</v>
      </c>
      <c r="J5" s="81"/>
      <c r="K5" s="84" t="s">
        <v>8</v>
      </c>
      <c r="L5" s="85"/>
      <c r="M5" s="14"/>
    </row>
    <row r="6" spans="1:19" s="15" customFormat="1" ht="17.25" customHeight="1" x14ac:dyDescent="0.15">
      <c r="A6" s="79"/>
      <c r="B6" s="82"/>
      <c r="C6" s="86" t="s">
        <v>9</v>
      </c>
      <c r="D6" s="86"/>
      <c r="E6" s="86" t="s">
        <v>10</v>
      </c>
      <c r="F6" s="86"/>
      <c r="G6" s="86" t="s">
        <v>11</v>
      </c>
      <c r="H6" s="86"/>
      <c r="I6" s="86" t="s">
        <v>11</v>
      </c>
      <c r="J6" s="86"/>
      <c r="K6" s="87" t="s">
        <v>12</v>
      </c>
      <c r="L6" s="88"/>
      <c r="M6" s="14"/>
    </row>
    <row r="7" spans="1:19" s="15" customFormat="1" ht="22.5" customHeight="1" x14ac:dyDescent="0.15">
      <c r="A7" s="79"/>
      <c r="B7" s="82"/>
      <c r="C7" s="86"/>
      <c r="D7" s="86"/>
      <c r="E7" s="86"/>
      <c r="F7" s="86"/>
      <c r="G7" s="86"/>
      <c r="H7" s="86"/>
      <c r="I7" s="86"/>
      <c r="J7" s="86"/>
      <c r="K7" s="87"/>
      <c r="L7" s="88"/>
      <c r="M7" s="14"/>
    </row>
    <row r="8" spans="1:19" s="15" customFormat="1" ht="37.5" customHeight="1" x14ac:dyDescent="0.15">
      <c r="A8" s="79"/>
      <c r="B8" s="82"/>
      <c r="C8" s="86"/>
      <c r="D8" s="86"/>
      <c r="E8" s="86"/>
      <c r="F8" s="86"/>
      <c r="G8" s="86"/>
      <c r="H8" s="86"/>
      <c r="I8" s="86"/>
      <c r="J8" s="86"/>
      <c r="K8" s="87"/>
      <c r="L8" s="88"/>
      <c r="M8" s="14"/>
    </row>
    <row r="9" spans="1:19" s="17" customFormat="1" ht="37.5" customHeight="1" x14ac:dyDescent="0.15">
      <c r="A9" s="80"/>
      <c r="B9" s="83"/>
      <c r="C9" s="41"/>
      <c r="D9" s="41"/>
      <c r="E9" s="42"/>
      <c r="F9" s="42"/>
      <c r="G9" s="89"/>
      <c r="H9" s="89"/>
      <c r="I9" s="90" t="s">
        <v>13</v>
      </c>
      <c r="J9" s="90"/>
      <c r="K9" s="91" t="s">
        <v>23</v>
      </c>
      <c r="L9" s="92"/>
      <c r="M9" s="14"/>
    </row>
    <row r="10" spans="1:19" s="18" customFormat="1" ht="45" customHeight="1" x14ac:dyDescent="0.15">
      <c r="A10" s="69" t="s">
        <v>38</v>
      </c>
      <c r="B10" s="70" t="s">
        <v>39</v>
      </c>
      <c r="C10" s="75">
        <f>E10</f>
        <v>46100</v>
      </c>
      <c r="D10" s="74" t="str">
        <f>TEXT(C10,"aaa")</f>
        <v>木</v>
      </c>
      <c r="E10" s="75">
        <f>G10-5</f>
        <v>46100</v>
      </c>
      <c r="F10" s="75" t="str">
        <f>TEXT(E10,"aaa")</f>
        <v>木</v>
      </c>
      <c r="G10" s="43">
        <f>I10</f>
        <v>46105</v>
      </c>
      <c r="H10" s="43" t="str">
        <f>TEXT(G10,"aaa")</f>
        <v>火</v>
      </c>
      <c r="I10" s="45">
        <v>46105</v>
      </c>
      <c r="J10" s="45" t="str">
        <f>TEXT(I10,"aaa")</f>
        <v>火</v>
      </c>
      <c r="K10" s="45">
        <f>I10+9</f>
        <v>46114</v>
      </c>
      <c r="L10" s="46" t="str">
        <f>TEXT(K10,"aaa")</f>
        <v>木</v>
      </c>
    </row>
    <row r="11" spans="1:19" s="18" customFormat="1" ht="45" customHeight="1" x14ac:dyDescent="0.15">
      <c r="A11" s="69" t="s">
        <v>37</v>
      </c>
      <c r="B11" s="70" t="s">
        <v>40</v>
      </c>
      <c r="C11" s="43">
        <f>E11</f>
        <v>46108</v>
      </c>
      <c r="D11" s="44" t="str">
        <f>TEXT(C11,"aaa")</f>
        <v>金</v>
      </c>
      <c r="E11" s="43">
        <f t="shared" ref="E11" si="0">G11-4</f>
        <v>46108</v>
      </c>
      <c r="F11" s="43" t="str">
        <f>TEXT(E11,"aaa")</f>
        <v>金</v>
      </c>
      <c r="G11" s="43">
        <f>I11</f>
        <v>46112</v>
      </c>
      <c r="H11" s="43" t="str">
        <f>TEXT(G11,"aaa")</f>
        <v>火</v>
      </c>
      <c r="I11" s="45">
        <v>46112</v>
      </c>
      <c r="J11" s="45" t="str">
        <f>TEXT(I11,"aaa")</f>
        <v>火</v>
      </c>
      <c r="K11" s="45">
        <f>I11+9</f>
        <v>46121</v>
      </c>
      <c r="L11" s="46" t="str">
        <f>TEXT(K11,"aaa")</f>
        <v>木</v>
      </c>
    </row>
    <row r="12" spans="1:19" s="18" customFormat="1" ht="45" customHeight="1" x14ac:dyDescent="0.15">
      <c r="A12" s="69" t="s">
        <v>45</v>
      </c>
      <c r="B12" s="70" t="s">
        <v>41</v>
      </c>
      <c r="C12" s="43">
        <f t="shared" ref="C12" si="1">E12</f>
        <v>46115</v>
      </c>
      <c r="D12" s="44" t="str">
        <f t="shared" ref="D12" si="2">TEXT(C12,"aaa")</f>
        <v>金</v>
      </c>
      <c r="E12" s="43">
        <f t="shared" ref="E12" si="3">G12-4</f>
        <v>46115</v>
      </c>
      <c r="F12" s="43" t="str">
        <f t="shared" ref="F12" si="4">TEXT(E12,"aaa")</f>
        <v>金</v>
      </c>
      <c r="G12" s="43">
        <f t="shared" ref="G12" si="5">I12</f>
        <v>46119</v>
      </c>
      <c r="H12" s="43" t="str">
        <f t="shared" ref="H12" si="6">TEXT(G12,"aaa")</f>
        <v>火</v>
      </c>
      <c r="I12" s="45">
        <v>46119</v>
      </c>
      <c r="J12" s="45" t="str">
        <f t="shared" ref="J12" si="7">TEXT(I12,"aaa")</f>
        <v>火</v>
      </c>
      <c r="K12" s="45">
        <f t="shared" ref="K12" si="8">I12+9</f>
        <v>46128</v>
      </c>
      <c r="L12" s="46" t="str">
        <f t="shared" ref="L12" si="9">TEXT(K12,"aaa")</f>
        <v>木</v>
      </c>
    </row>
    <row r="13" spans="1:19" s="18" customFormat="1" ht="45" customHeight="1" x14ac:dyDescent="0.15">
      <c r="A13" s="69" t="s">
        <v>46</v>
      </c>
      <c r="B13" s="70" t="s">
        <v>42</v>
      </c>
      <c r="C13" s="43">
        <f t="shared" ref="C13:C15" si="10">E13</f>
        <v>46122</v>
      </c>
      <c r="D13" s="44" t="str">
        <f t="shared" ref="D13:D15" si="11">TEXT(C13,"aaa")</f>
        <v>金</v>
      </c>
      <c r="E13" s="43">
        <f t="shared" ref="E13:E15" si="12">G13-4</f>
        <v>46122</v>
      </c>
      <c r="F13" s="43" t="str">
        <f t="shared" ref="F13:F15" si="13">TEXT(E13,"aaa")</f>
        <v>金</v>
      </c>
      <c r="G13" s="43">
        <f t="shared" ref="G13:G15" si="14">I13</f>
        <v>46126</v>
      </c>
      <c r="H13" s="43" t="str">
        <f t="shared" ref="H13:H15" si="15">TEXT(G13,"aaa")</f>
        <v>火</v>
      </c>
      <c r="I13" s="45">
        <v>46126</v>
      </c>
      <c r="J13" s="45" t="str">
        <f t="shared" ref="J13:J15" si="16">TEXT(I13,"aaa")</f>
        <v>火</v>
      </c>
      <c r="K13" s="45">
        <f t="shared" ref="K13:K15" si="17">I13+9</f>
        <v>46135</v>
      </c>
      <c r="L13" s="46" t="str">
        <f t="shared" ref="L13:L15" si="18">TEXT(K13,"aaa")</f>
        <v>木</v>
      </c>
    </row>
    <row r="14" spans="1:19" s="18" customFormat="1" ht="45" customHeight="1" x14ac:dyDescent="0.15">
      <c r="A14" s="69" t="s">
        <v>47</v>
      </c>
      <c r="B14" s="70" t="s">
        <v>43</v>
      </c>
      <c r="C14" s="43">
        <f t="shared" si="10"/>
        <v>46129</v>
      </c>
      <c r="D14" s="44" t="str">
        <f t="shared" si="11"/>
        <v>金</v>
      </c>
      <c r="E14" s="43">
        <f t="shared" si="12"/>
        <v>46129</v>
      </c>
      <c r="F14" s="43" t="str">
        <f t="shared" si="13"/>
        <v>金</v>
      </c>
      <c r="G14" s="43">
        <f t="shared" si="14"/>
        <v>46133</v>
      </c>
      <c r="H14" s="43" t="str">
        <f t="shared" si="15"/>
        <v>火</v>
      </c>
      <c r="I14" s="45">
        <v>46133</v>
      </c>
      <c r="J14" s="45" t="str">
        <f t="shared" si="16"/>
        <v>火</v>
      </c>
      <c r="K14" s="45">
        <f t="shared" si="17"/>
        <v>46142</v>
      </c>
      <c r="L14" s="46" t="str">
        <f t="shared" si="18"/>
        <v>木</v>
      </c>
    </row>
    <row r="15" spans="1:19" s="18" customFormat="1" ht="45" customHeight="1" x14ac:dyDescent="0.15">
      <c r="A15" s="71" t="s">
        <v>45</v>
      </c>
      <c r="B15" s="72" t="s">
        <v>44</v>
      </c>
      <c r="C15" s="47">
        <f t="shared" si="10"/>
        <v>46136</v>
      </c>
      <c r="D15" s="73" t="str">
        <f t="shared" si="11"/>
        <v>金</v>
      </c>
      <c r="E15" s="47">
        <f t="shared" si="12"/>
        <v>46136</v>
      </c>
      <c r="F15" s="47" t="str">
        <f t="shared" si="13"/>
        <v>金</v>
      </c>
      <c r="G15" s="47">
        <f t="shared" si="14"/>
        <v>46140</v>
      </c>
      <c r="H15" s="47" t="str">
        <f t="shared" si="15"/>
        <v>火</v>
      </c>
      <c r="I15" s="48">
        <v>46140</v>
      </c>
      <c r="J15" s="48" t="str">
        <f t="shared" si="16"/>
        <v>火</v>
      </c>
      <c r="K15" s="48">
        <f t="shared" si="17"/>
        <v>46149</v>
      </c>
      <c r="L15" s="49" t="str">
        <f t="shared" si="18"/>
        <v>木</v>
      </c>
    </row>
    <row r="16" spans="1:19" s="18" customFormat="1" ht="45" customHeight="1" x14ac:dyDescent="0.15"/>
    <row r="17" spans="1:249" s="18" customFormat="1" ht="45" customHeight="1" x14ac:dyDescent="0.15"/>
    <row r="18" spans="1:249" s="18" customFormat="1" ht="45" customHeight="1" x14ac:dyDescent="0.15">
      <c r="A18" s="50"/>
      <c r="B18" s="51"/>
      <c r="C18" s="52"/>
      <c r="D18" s="53"/>
      <c r="E18" s="52"/>
      <c r="F18" s="52"/>
      <c r="G18" s="52"/>
      <c r="H18" s="52"/>
      <c r="I18" s="54"/>
      <c r="J18" s="54"/>
      <c r="K18" s="54"/>
      <c r="L18" s="54"/>
    </row>
    <row r="19" spans="1:249" s="18" customFormat="1" ht="45" customHeight="1" x14ac:dyDescent="0.15">
      <c r="A19" s="50"/>
      <c r="B19" s="51"/>
      <c r="C19" s="52"/>
      <c r="D19" s="53"/>
      <c r="E19" s="52"/>
      <c r="F19" s="52"/>
      <c r="G19" s="52"/>
      <c r="H19" s="52"/>
      <c r="I19" s="54"/>
      <c r="J19" s="54"/>
      <c r="K19" s="54"/>
      <c r="L19" s="54"/>
    </row>
    <row r="20" spans="1:249" s="18" customFormat="1" ht="45" customHeight="1" x14ac:dyDescent="0.15">
      <c r="A20" s="50"/>
      <c r="B20" s="51"/>
      <c r="C20" s="55"/>
      <c r="D20" s="56"/>
      <c r="E20" s="55"/>
      <c r="F20" s="55"/>
      <c r="G20" s="52"/>
      <c r="H20" s="52"/>
      <c r="I20" s="54"/>
      <c r="J20" s="54"/>
      <c r="K20" s="54"/>
      <c r="L20" s="54"/>
    </row>
    <row r="21" spans="1:249" s="18" customFormat="1" ht="45" customHeight="1" x14ac:dyDescent="0.15">
      <c r="A21" s="50"/>
      <c r="B21" s="51"/>
      <c r="C21" s="52"/>
      <c r="D21" s="53"/>
      <c r="E21" s="52"/>
      <c r="F21" s="52"/>
      <c r="G21" s="52"/>
      <c r="H21" s="52"/>
      <c r="I21" s="54"/>
      <c r="J21" s="54"/>
      <c r="K21" s="54"/>
      <c r="L21" s="54"/>
    </row>
    <row r="22" spans="1:249" s="18" customFormat="1" ht="45" customHeight="1" x14ac:dyDescent="0.55000000000000004">
      <c r="A22" s="40" t="s">
        <v>29</v>
      </c>
      <c r="B22" s="5"/>
      <c r="C22" s="5"/>
    </row>
    <row r="23" spans="1:249" s="15" customFormat="1" ht="28.5" x14ac:dyDescent="0.25">
      <c r="A23" s="57" t="s">
        <v>31</v>
      </c>
      <c r="B23" s="58"/>
      <c r="C23" s="58"/>
      <c r="D23" s="58"/>
      <c r="E23" s="58"/>
      <c r="F23"/>
      <c r="G23"/>
      <c r="H23" s="4"/>
      <c r="I23" s="4"/>
      <c r="J23" s="4"/>
      <c r="K23" s="4"/>
      <c r="L23" s="4"/>
      <c r="M23" s="22"/>
      <c r="N23" s="4"/>
      <c r="O23" s="59"/>
      <c r="P23" s="59"/>
      <c r="Q23" s="59"/>
    </row>
    <row r="24" spans="1:249" s="15" customFormat="1" ht="28.5" x14ac:dyDescent="0.25">
      <c r="A24" s="60" t="s">
        <v>32</v>
      </c>
      <c r="B24" s="61"/>
      <c r="C24"/>
      <c r="D24"/>
      <c r="E24" s="58"/>
      <c r="F24"/>
      <c r="G24"/>
      <c r="H24" s="4"/>
      <c r="I24" s="4"/>
      <c r="J24" s="4"/>
      <c r="K24" s="4"/>
      <c r="L24" s="4"/>
      <c r="M24" s="22"/>
      <c r="N24" s="4"/>
      <c r="O24" s="59"/>
      <c r="P24" s="59"/>
      <c r="Q24" s="59"/>
    </row>
    <row r="25" spans="1:249" s="15" customFormat="1" ht="28.5" x14ac:dyDescent="0.25">
      <c r="A25" s="60" t="s">
        <v>33</v>
      </c>
      <c r="B25" s="61"/>
      <c r="C25" s="61"/>
      <c r="D25" s="61"/>
      <c r="E25" s="61"/>
      <c r="F25"/>
      <c r="G25"/>
      <c r="H25"/>
      <c r="I25" s="4"/>
      <c r="J25" s="4"/>
      <c r="K25" s="4"/>
      <c r="L25" s="4"/>
      <c r="M25" s="22"/>
      <c r="N25" s="4"/>
      <c r="O25" s="59"/>
      <c r="P25" s="59"/>
      <c r="Q25" s="59"/>
    </row>
    <row r="27" spans="1:249" s="5" customFormat="1" ht="32.25" customHeight="1" thickBot="1" x14ac:dyDescent="0.3">
      <c r="A27" s="21" t="s">
        <v>14</v>
      </c>
      <c r="B27" s="98" t="s">
        <v>15</v>
      </c>
      <c r="C27" s="99"/>
      <c r="D27" s="99"/>
      <c r="E27" s="99"/>
      <c r="F27" s="100"/>
      <c r="G27" s="98" t="s">
        <v>16</v>
      </c>
      <c r="H27" s="99"/>
      <c r="I27" s="99"/>
      <c r="J27" s="99"/>
      <c r="K27" s="99"/>
      <c r="L27" s="100"/>
      <c r="N27" s="16"/>
    </row>
    <row r="28" spans="1:249" s="5" customFormat="1" ht="54.75" customHeight="1" thickTop="1" x14ac:dyDescent="0.25">
      <c r="A28" s="101" t="s">
        <v>17</v>
      </c>
      <c r="B28" s="102" t="s">
        <v>18</v>
      </c>
      <c r="C28" s="103"/>
      <c r="D28" s="103"/>
      <c r="E28" s="103"/>
      <c r="F28" s="104"/>
      <c r="G28" s="23" t="s">
        <v>19</v>
      </c>
      <c r="H28" s="24"/>
      <c r="I28" s="25"/>
      <c r="J28" s="25"/>
      <c r="K28" s="25"/>
      <c r="L28" s="26" t="s">
        <v>20</v>
      </c>
      <c r="N28" s="16"/>
    </row>
    <row r="29" spans="1:249" s="5" customFormat="1" ht="39.75" customHeight="1" x14ac:dyDescent="0.25">
      <c r="A29" s="94"/>
      <c r="B29" s="105"/>
      <c r="C29" s="106"/>
      <c r="D29" s="106"/>
      <c r="E29" s="106"/>
      <c r="F29" s="107"/>
      <c r="G29" s="31" t="s">
        <v>21</v>
      </c>
      <c r="H29" s="27"/>
      <c r="I29" s="28"/>
      <c r="J29" s="28"/>
      <c r="K29" s="28"/>
      <c r="L29" s="29"/>
      <c r="N29" s="16"/>
    </row>
    <row r="30" spans="1:249" s="5" customFormat="1" ht="57" customHeight="1" x14ac:dyDescent="0.25">
      <c r="A30" s="93" t="s">
        <v>30</v>
      </c>
      <c r="B30" s="95" t="s">
        <v>25</v>
      </c>
      <c r="C30" s="96"/>
      <c r="D30" s="96"/>
      <c r="E30" s="96"/>
      <c r="F30" s="96"/>
      <c r="G30" s="33" t="s">
        <v>26</v>
      </c>
      <c r="H30" s="34"/>
      <c r="I30" s="34"/>
      <c r="J30" s="34"/>
      <c r="K30" s="35" t="s">
        <v>27</v>
      </c>
      <c r="L30" s="36"/>
      <c r="N30" s="16"/>
    </row>
    <row r="31" spans="1:249" s="19" customFormat="1" ht="57" customHeight="1" x14ac:dyDescent="0.25">
      <c r="A31" s="94"/>
      <c r="B31" s="97"/>
      <c r="C31" s="97"/>
      <c r="D31" s="97"/>
      <c r="E31" s="97"/>
      <c r="F31" s="97"/>
      <c r="G31" s="37" t="s">
        <v>28</v>
      </c>
      <c r="H31" s="38"/>
      <c r="I31" s="38"/>
      <c r="J31" s="38"/>
      <c r="K31" s="38"/>
      <c r="L31" s="39"/>
      <c r="N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</row>
    <row r="32" spans="1:249" ht="60" customHeight="1" x14ac:dyDescent="0.15">
      <c r="A32" s="62" t="s">
        <v>34</v>
      </c>
      <c r="B32" s="63"/>
      <c r="C32" s="63"/>
      <c r="D32" s="63"/>
      <c r="E32" s="63"/>
      <c r="F32" s="63"/>
      <c r="G32" s="63"/>
      <c r="H32" s="63"/>
      <c r="I32" s="64"/>
      <c r="J32" s="65"/>
      <c r="K32" s="66"/>
      <c r="L32" s="65"/>
      <c r="M32" s="65"/>
      <c r="N32" s="67"/>
      <c r="O32" s="68"/>
      <c r="P32" s="68"/>
      <c r="Q32" s="68"/>
      <c r="R32" s="68"/>
      <c r="S32" s="68"/>
    </row>
    <row r="33" spans="1:19" ht="60" customHeight="1" x14ac:dyDescent="0.15">
      <c r="A33" s="62" t="s">
        <v>35</v>
      </c>
      <c r="B33" s="63"/>
      <c r="C33" s="63"/>
      <c r="D33" s="63"/>
      <c r="E33" s="63"/>
      <c r="F33" s="63"/>
      <c r="G33" s="63"/>
      <c r="H33" s="63"/>
      <c r="I33" s="64"/>
      <c r="J33" s="65"/>
      <c r="K33" s="66"/>
      <c r="L33" s="65"/>
      <c r="M33" s="65"/>
      <c r="N33" s="67"/>
      <c r="O33" s="68"/>
      <c r="P33" s="68"/>
      <c r="Q33" s="68"/>
      <c r="R33" s="68"/>
      <c r="S33" s="68"/>
    </row>
    <row r="34" spans="1:19" ht="60" customHeight="1" x14ac:dyDescent="0.15">
      <c r="A34" s="62" t="s">
        <v>36</v>
      </c>
      <c r="B34" s="63"/>
      <c r="C34" s="63"/>
      <c r="D34" s="63"/>
      <c r="E34" s="63"/>
      <c r="F34" s="63"/>
      <c r="G34" s="63"/>
      <c r="H34" s="63"/>
      <c r="I34" s="64"/>
      <c r="J34" s="65"/>
      <c r="K34" s="66"/>
      <c r="L34" s="65"/>
      <c r="M34" s="65"/>
      <c r="N34" s="67"/>
      <c r="O34" s="68"/>
      <c r="P34" s="68"/>
      <c r="Q34" s="68"/>
      <c r="R34" s="68"/>
      <c r="S34" s="68"/>
    </row>
    <row r="35" spans="1:19" s="5" customFormat="1" ht="53.25" customHeight="1" x14ac:dyDescent="0.25">
      <c r="N35" s="20"/>
    </row>
    <row r="36" spans="1:19" s="5" customFormat="1" ht="53.25" customHeight="1" x14ac:dyDescent="0.25">
      <c r="N36" s="20"/>
    </row>
    <row r="37" spans="1:19" ht="41.25" customHeight="1" x14ac:dyDescent="0.15"/>
    <row r="38" spans="1:19" ht="41.25" customHeight="1" x14ac:dyDescent="0.15"/>
    <row r="39" spans="1:19" ht="41.25" customHeight="1" x14ac:dyDescent="0.15"/>
    <row r="40" spans="1:19" ht="41.25" customHeight="1" x14ac:dyDescent="0.15"/>
  </sheetData>
  <mergeCells count="22">
    <mergeCell ref="A30:A31"/>
    <mergeCell ref="B30:F31"/>
    <mergeCell ref="B27:F27"/>
    <mergeCell ref="G27:L27"/>
    <mergeCell ref="A28:A29"/>
    <mergeCell ref="B28:F29"/>
    <mergeCell ref="M1:Q1"/>
    <mergeCell ref="P3:Q3"/>
    <mergeCell ref="A5:A9"/>
    <mergeCell ref="B5:B9"/>
    <mergeCell ref="C5:F5"/>
    <mergeCell ref="G5:H5"/>
    <mergeCell ref="I5:J5"/>
    <mergeCell ref="K5:L5"/>
    <mergeCell ref="C6:D8"/>
    <mergeCell ref="E6:F8"/>
    <mergeCell ref="G6:H8"/>
    <mergeCell ref="I6:J8"/>
    <mergeCell ref="K6:L8"/>
    <mergeCell ref="G9:H9"/>
    <mergeCell ref="I9:J9"/>
    <mergeCell ref="K9:L9"/>
  </mergeCells>
  <phoneticPr fontId="3"/>
  <pageMargins left="0.9055118110236221" right="0.51181102362204722" top="0.55118110236220474" bottom="0.55118110236220474" header="0.31496062992125984" footer="0.31496062992125984"/>
  <pageSetup paperSize="9" scale="3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マニラ</vt:lpstr>
      <vt:lpstr>マニラ!Print_Area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2026-03-18T08:12:07Z</cp:lastPrinted>
  <dcterms:created xsi:type="dcterms:W3CDTF">2016-08-19T00:25:05Z</dcterms:created>
  <dcterms:modified xsi:type="dcterms:W3CDTF">2026-03-18T08:12:26Z</dcterms:modified>
</cp:coreProperties>
</file>