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71A16110-9B37-49D4-9BF2-5437C4A3BCDC}"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'中--&gt;新港'!$A$1:$P$35</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1" l="1"/>
  <c r="F18" i="1" s="1"/>
  <c r="E16" i="1"/>
  <c r="F16" i="1" s="1"/>
  <c r="C22" i="1"/>
  <c r="E22" i="1"/>
  <c r="E20" i="1"/>
  <c r="F20" i="1" s="1"/>
  <c r="I22" i="1"/>
  <c r="J22" i="1" s="1"/>
  <c r="I20" i="1"/>
  <c r="J20" i="1" s="1"/>
  <c r="I18" i="1"/>
  <c r="I16" i="1"/>
  <c r="J16" i="1" s="1"/>
  <c r="I23" i="1"/>
  <c r="J23" i="1" s="1"/>
  <c r="H23" i="1"/>
  <c r="E23" i="1"/>
  <c r="F23" i="1" s="1"/>
  <c r="C23" i="1"/>
  <c r="D23" i="1" s="1"/>
  <c r="I21" i="1"/>
  <c r="J21" i="1" s="1"/>
  <c r="H21" i="1"/>
  <c r="E21" i="1"/>
  <c r="F21" i="1" s="1"/>
  <c r="C21" i="1"/>
  <c r="D21" i="1" s="1"/>
  <c r="I19" i="1"/>
  <c r="J19" i="1" s="1"/>
  <c r="H19" i="1"/>
  <c r="E19" i="1"/>
  <c r="F19" i="1" s="1"/>
  <c r="C19" i="1"/>
  <c r="D19" i="1" s="1"/>
  <c r="I17" i="1"/>
  <c r="J17" i="1" s="1"/>
  <c r="H17" i="1"/>
  <c r="E17" i="1"/>
  <c r="F17" i="1" s="1"/>
  <c r="C17" i="1"/>
  <c r="D17" i="1" s="1"/>
  <c r="C20" i="1"/>
  <c r="D20" i="1" s="1"/>
  <c r="H20" i="1"/>
  <c r="D22" i="1"/>
  <c r="F22" i="1"/>
  <c r="H22" i="1"/>
  <c r="I15" i="1"/>
  <c r="J15" i="1" s="1"/>
  <c r="H15" i="1"/>
  <c r="E15" i="1"/>
  <c r="F15" i="1" s="1"/>
  <c r="C15" i="1"/>
  <c r="D15" i="1" s="1"/>
  <c r="I14" i="1"/>
  <c r="J14" i="1" s="1"/>
  <c r="H14" i="1"/>
  <c r="E14" i="1"/>
  <c r="F14" i="1" s="1"/>
  <c r="I13" i="1"/>
  <c r="J13" i="1" s="1"/>
  <c r="H13" i="1"/>
  <c r="E13" i="1"/>
  <c r="F13" i="1" s="1"/>
  <c r="C13" i="1"/>
  <c r="D13" i="1" s="1"/>
  <c r="I12" i="1"/>
  <c r="J12" i="1" s="1"/>
  <c r="H12" i="1"/>
  <c r="E12" i="1"/>
  <c r="F12" i="1" s="1"/>
  <c r="I11" i="1"/>
  <c r="J11" i="1" s="1"/>
  <c r="H11" i="1"/>
  <c r="E11" i="1"/>
  <c r="F11" i="1" s="1"/>
  <c r="C11" i="1"/>
  <c r="D11" i="1" s="1"/>
  <c r="I10" i="1"/>
  <c r="J10" i="1" s="1"/>
  <c r="H10" i="1"/>
  <c r="E10" i="1"/>
  <c r="F10" i="1" s="1"/>
  <c r="J18" i="1"/>
  <c r="H18" i="1"/>
  <c r="C18" i="1"/>
  <c r="D18" i="1" s="1"/>
  <c r="C16" i="1"/>
  <c r="D16" i="1" s="1"/>
  <c r="H16" i="1"/>
  <c r="C14" i="1" l="1"/>
  <c r="D14" i="1" s="1"/>
  <c r="C12" i="1"/>
  <c r="D12" i="1" s="1"/>
  <c r="C10" i="1"/>
  <c r="D10" i="1" s="1"/>
</calcChain>
</file>

<file path=xl/sharedStrings.xml><?xml version="1.0" encoding="utf-8"?>
<sst xmlns="http://schemas.openxmlformats.org/spreadsheetml/2006/main" count="55" uniqueCount="45">
  <si>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</si>
  <si>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</si>
  <si>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</si>
  <si>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</si>
  <si>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</si>
  <si>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</si>
  <si>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</si>
  <si>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</si>
  <si>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</si>
  <si>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</si>
  <si>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</si>
  <si>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</si>
  <si>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</si>
  <si>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</si>
  <si>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</si>
  <si>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</si>
  <si>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</si>
  <si>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</si>
  <si>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</si>
  <si>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</si>
  <si>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</si>
  <si>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 xml:space="preserve">※CFS倉庫受付時間　9:00~16:00
</t>
    <phoneticPr fontId="3"/>
  </si>
  <si>
    <t>SITC SHUNHE</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</si>
  <si>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</si>
  <si>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8"/>
  </si>
  <si>
    <t>4~5 DAYS</t>
    <phoneticPr fontId="8"/>
  </si>
  <si>
    <t>2612W</t>
    <phoneticPr fontId="3"/>
  </si>
  <si>
    <t>SITC MOJI</t>
    <phoneticPr fontId="3"/>
  </si>
  <si>
    <t>2614W</t>
    <phoneticPr fontId="3"/>
  </si>
  <si>
    <t>HYPERION</t>
    <phoneticPr fontId="3"/>
  </si>
  <si>
    <t>★HALCYON</t>
    <phoneticPr fontId="3"/>
  </si>
  <si>
    <t>2618W</t>
  </si>
  <si>
    <t>2622W</t>
  </si>
  <si>
    <t>SITC MOJI</t>
  </si>
  <si>
    <t>SITC SHUNHE</t>
  </si>
  <si>
    <t>2614W</t>
  </si>
  <si>
    <t>2616W</t>
  </si>
  <si>
    <t>★SITC SHUNHE</t>
    <phoneticPr fontId="3"/>
  </si>
  <si>
    <t xml:space="preserve">※SITC WEIHAI </t>
    <phoneticPr fontId="3"/>
  </si>
  <si>
    <t>2616W</t>
    <phoneticPr fontId="3"/>
  </si>
  <si>
    <t>※HALCYON</t>
    <phoneticPr fontId="3"/>
  </si>
  <si>
    <t>※HYPERION</t>
    <phoneticPr fontId="3"/>
  </si>
  <si>
    <t>2618W</t>
    <phoneticPr fontId="3"/>
  </si>
  <si>
    <t>2620W</t>
    <phoneticPr fontId="3"/>
  </si>
  <si>
    <t>※SITC WEIHAI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</si>
</sst>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7"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
      <sz val="10"/>
      <color rgb="FF000000"/>
      <name val="Times New Roman"/>
      <family val="1"/>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26" fillId="0" borderId="0"/>
  </cellStyleXfs>
  <cellXfs count="91">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4" xfId="1" applyFont="1" applyBorder="1" applyAlignment="1">
      <alignment horizontal="left" vertical="center"/>
    </xf>
    <xf numFmtId="0" fontId="22" fillId="0" borderId="22" xfId="1" applyFont="1" applyBorder="1" applyAlignment="1">
      <alignment horizontal="left" vertical="center"/>
    </xf>
    <xf numFmtId="179" fontId="21" fillId="0" borderId="13" xfId="1" applyNumberFormat="1" applyFont="1" applyFill="1" applyBorder="1" applyAlignment="1" applyProtection="1">
      <alignment horizontal="center" vertical="center"/>
      <protection locked="0"/>
    </xf>
    <xf numFmtId="0" fontId="23" fillId="0" borderId="13"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wrapTex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7" xfId="1" applyNumberFormat="1" applyFont="1" applyFill="1" applyBorder="1" applyAlignment="1">
      <alignment horizontal="center" vertical="center"/>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cellXfs>
  <cellStyles count="9">
    <cellStyle name="標準" xfId="0" builtinId="0"/>
    <cellStyle name="標準 2" xfId="1" xr:uid="{00000000-0005-0000-0000-000001000000}"/>
    <cellStyle name="標準 3" xfId="8" xr:uid="{D56EDBAC-79A2-43BD-8075-5D5D3BE1AC56}"/>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13</xdr:col>
      <xdr:colOff>1171572</xdr:colOff>
      <xdr:row>3</xdr:row>
      <xdr:rowOff>238124</xdr:rowOff>
    </xdr:from>
    <xdr:to>
      <xdr:col>15</xdr:col>
      <xdr:colOff>471471</xdr:colOff>
      <xdr:row>10</xdr:row>
      <xdr:rowOff>245373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0393022" y="1895474"/>
          <a:ext cx="3147999"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324284</xdr:colOff>
      <xdr:row>14</xdr:row>
      <xdr:rowOff>128589</xdr:rowOff>
    </xdr:from>
    <xdr:to>
      <xdr:col>15</xdr:col>
      <xdr:colOff>519112</xdr:colOff>
      <xdr:row>31</xdr:row>
      <xdr:rowOff>433881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602384" y="6529389"/>
          <a:ext cx="7986278" cy="8992092"/>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630817</xdr:colOff>
      <xdr:row>3</xdr:row>
      <xdr:rowOff>183138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537317" y="2011938"/>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745218</xdr:colOff>
      <xdr:row>7</xdr:row>
      <xdr:rowOff>95250</xdr:rowOff>
    </xdr:from>
    <xdr:to>
      <xdr:col>13</xdr:col>
      <xdr:colOff>76200</xdr:colOff>
      <xdr:row>13</xdr:row>
      <xdr:rowOff>186247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651718" y="3448050"/>
          <a:ext cx="4645932" cy="2624647"/>
          <a:chOff x="28455319" y="8234202"/>
          <a:chExt cx="9302750" cy="4520125"/>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692989" y="8941994"/>
            <a:ext cx="6854287"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3</xdr:col>
      <xdr:colOff>14287</xdr:colOff>
      <xdr:row>27</xdr:row>
      <xdr:rowOff>419100</xdr:rowOff>
    </xdr:from>
    <xdr:to>
      <xdr:col>9</xdr:col>
      <xdr:colOff>95249</xdr:colOff>
      <xdr:row>30</xdr:row>
      <xdr:rowOff>320819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19987" y="13506450"/>
          <a:ext cx="5910262" cy="1482869"/>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9"/>
  <sheetViews>
    <sheetView tabSelected="1" view="pageBreakPreview" zoomScale="50" zoomScaleNormal="50" zoomScaleSheetLayoutView="50" zoomScalePageLayoutView="40" workbookViewId="0">
      <selection activeCell="O13" sqref="O13"/>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86" t="s">
        <v>19</v>
      </c>
      <c r="M1" s="86"/>
      <c r="N1" s="86"/>
      <c r="O1" s="86"/>
      <c r="P1" s="3"/>
      <c r="Q1" s="3"/>
    </row>
    <row r="2" spans="1:17" s="4" customFormat="1" ht="15" customHeight="1" x14ac:dyDescent="0.25">
      <c r="O2" s="5"/>
    </row>
    <row r="3" spans="1:17" s="4" customFormat="1" ht="51" customHeight="1" x14ac:dyDescent="0.25">
      <c r="A3" s="6"/>
      <c r="B3" s="7"/>
      <c r="C3" s="7"/>
      <c r="D3" s="7"/>
      <c r="E3" s="7"/>
      <c r="F3" s="7"/>
      <c r="G3" s="8"/>
      <c r="H3" s="9"/>
      <c r="I3" s="87"/>
      <c r="J3" s="87"/>
      <c r="K3" s="7"/>
      <c r="L3" s="10"/>
      <c r="M3" s="32" t="s">
        <v>1</v>
      </c>
      <c r="N3" s="88">
        <v>46098</v>
      </c>
      <c r="O3" s="88"/>
      <c r="P3" s="35" t="s">
        <v>20</v>
      </c>
    </row>
    <row r="4" spans="1:17" s="14" customFormat="1" ht="60" customHeight="1" x14ac:dyDescent="0.35">
      <c r="A4" s="11" t="s">
        <v>2</v>
      </c>
      <c r="B4" s="8"/>
      <c r="C4" s="8"/>
      <c r="D4" s="8"/>
      <c r="E4" s="12"/>
      <c r="F4" s="12"/>
      <c r="G4" s="46"/>
      <c r="H4" s="47"/>
      <c r="I4" s="87"/>
      <c r="J4" s="87"/>
      <c r="K4" s="13"/>
      <c r="O4" s="15"/>
    </row>
    <row r="5" spans="1:17" s="16" customFormat="1" ht="30" customHeight="1" x14ac:dyDescent="0.3">
      <c r="A5" s="74" t="s">
        <v>13</v>
      </c>
      <c r="B5" s="77" t="s">
        <v>3</v>
      </c>
      <c r="C5" s="77" t="s">
        <v>14</v>
      </c>
      <c r="D5" s="77"/>
      <c r="E5" s="77" t="s">
        <v>15</v>
      </c>
      <c r="F5" s="77"/>
      <c r="G5" s="77" t="s">
        <v>4</v>
      </c>
      <c r="H5" s="77"/>
      <c r="I5" s="89" t="s">
        <v>15</v>
      </c>
      <c r="J5" s="90"/>
      <c r="L5" s="18"/>
    </row>
    <row r="6" spans="1:17" s="16" customFormat="1" ht="30" customHeight="1" x14ac:dyDescent="0.3">
      <c r="A6" s="75"/>
      <c r="B6" s="78"/>
      <c r="C6" s="80" t="s">
        <v>5</v>
      </c>
      <c r="D6" s="80"/>
      <c r="E6" s="81" t="s">
        <v>16</v>
      </c>
      <c r="F6" s="81"/>
      <c r="G6" s="81" t="s">
        <v>16</v>
      </c>
      <c r="H6" s="81"/>
      <c r="I6" s="81" t="s">
        <v>17</v>
      </c>
      <c r="J6" s="82"/>
      <c r="L6" s="18"/>
    </row>
    <row r="7" spans="1:17" s="16" customFormat="1" ht="21" customHeight="1" x14ac:dyDescent="0.3">
      <c r="A7" s="75"/>
      <c r="B7" s="78"/>
      <c r="C7" s="80"/>
      <c r="D7" s="80"/>
      <c r="E7" s="81"/>
      <c r="F7" s="81"/>
      <c r="G7" s="81"/>
      <c r="H7" s="81"/>
      <c r="I7" s="81"/>
      <c r="J7" s="82"/>
      <c r="L7" s="18"/>
    </row>
    <row r="8" spans="1:17" s="16" customFormat="1" ht="30" hidden="1" customHeight="1" x14ac:dyDescent="0.3">
      <c r="A8" s="75"/>
      <c r="B8" s="78"/>
      <c r="C8" s="80"/>
      <c r="D8" s="80"/>
      <c r="E8" s="81"/>
      <c r="F8" s="81"/>
      <c r="G8" s="81"/>
      <c r="H8" s="81"/>
      <c r="I8" s="81"/>
      <c r="J8" s="82"/>
      <c r="L8" s="17"/>
    </row>
    <row r="9" spans="1:17" s="16" customFormat="1" ht="30" customHeight="1" x14ac:dyDescent="0.3">
      <c r="A9" s="76"/>
      <c r="B9" s="79"/>
      <c r="C9" s="48"/>
      <c r="D9" s="48"/>
      <c r="E9" s="71"/>
      <c r="F9" s="71"/>
      <c r="G9" s="72" t="s">
        <v>18</v>
      </c>
      <c r="H9" s="72"/>
      <c r="I9" s="72" t="s">
        <v>25</v>
      </c>
      <c r="J9" s="73"/>
      <c r="L9" s="18"/>
    </row>
    <row r="10" spans="1:17" s="16" customFormat="1" ht="39.950000000000003" customHeight="1" x14ac:dyDescent="0.3">
      <c r="A10" s="59" t="s">
        <v>22</v>
      </c>
      <c r="B10" s="49" t="s">
        <v>26</v>
      </c>
      <c r="C10" s="50">
        <f>E10-2</f>
        <v>46098</v>
      </c>
      <c r="D10" s="51" t="str">
        <f>TEXT(C10,"aaa")</f>
        <v>火</v>
      </c>
      <c r="E10" s="52">
        <f>G10</f>
        <v>46100</v>
      </c>
      <c r="F10" s="51" t="str">
        <f>TEXT(E10,"aaa")</f>
        <v>木</v>
      </c>
      <c r="G10" s="52">
        <v>46100</v>
      </c>
      <c r="H10" s="51" t="str">
        <f>TEXT(G10,"aaa")</f>
        <v>木</v>
      </c>
      <c r="I10" s="52">
        <f>G10+4</f>
        <v>46104</v>
      </c>
      <c r="J10" s="53" t="str">
        <f>TEXT(I10,"aaa")</f>
        <v>月</v>
      </c>
      <c r="K10" s="19"/>
      <c r="L10" s="18"/>
    </row>
    <row r="11" spans="1:17" s="16" customFormat="1" ht="39.950000000000003" customHeight="1" x14ac:dyDescent="0.3">
      <c r="A11" s="59" t="s">
        <v>30</v>
      </c>
      <c r="B11" s="49" t="s">
        <v>28</v>
      </c>
      <c r="C11" s="61">
        <f>G11-3</f>
        <v>46099</v>
      </c>
      <c r="D11" s="62" t="str">
        <f>TEXT(C11,"aaa")</f>
        <v>水</v>
      </c>
      <c r="E11" s="52">
        <f>G11-1</f>
        <v>46101</v>
      </c>
      <c r="F11" s="51" t="str">
        <f>TEXT(E11,"aaa")</f>
        <v>金</v>
      </c>
      <c r="G11" s="52">
        <v>46102</v>
      </c>
      <c r="H11" s="51" t="str">
        <f>TEXT(G11,"aaa")</f>
        <v>土</v>
      </c>
      <c r="I11" s="52">
        <f>G11+5</f>
        <v>46107</v>
      </c>
      <c r="J11" s="53" t="str">
        <f>TEXT(I11,"aaa")</f>
        <v>木</v>
      </c>
      <c r="L11" s="18"/>
    </row>
    <row r="12" spans="1:17" s="16" customFormat="1" ht="39.950000000000003" customHeight="1" x14ac:dyDescent="0.3">
      <c r="A12" s="59" t="s">
        <v>27</v>
      </c>
      <c r="B12" s="49" t="s">
        <v>26</v>
      </c>
      <c r="C12" s="50">
        <f>E12-2</f>
        <v>46105</v>
      </c>
      <c r="D12" s="51" t="str">
        <f>TEXT(C12,"aaa")</f>
        <v>火</v>
      </c>
      <c r="E12" s="52">
        <f>G12</f>
        <v>46107</v>
      </c>
      <c r="F12" s="51" t="str">
        <f>TEXT(E12,"aaa")</f>
        <v>木</v>
      </c>
      <c r="G12" s="52">
        <v>46107</v>
      </c>
      <c r="H12" s="51" t="str">
        <f>TEXT(G12,"aaa")</f>
        <v>木</v>
      </c>
      <c r="I12" s="52">
        <f>G12+4</f>
        <v>46111</v>
      </c>
      <c r="J12" s="53" t="str">
        <f>TEXT(I12,"aaa")</f>
        <v>月</v>
      </c>
      <c r="L12" s="18"/>
    </row>
    <row r="13" spans="1:17" s="16" customFormat="1" ht="39.950000000000003" customHeight="1" x14ac:dyDescent="0.3">
      <c r="A13" s="59" t="s">
        <v>29</v>
      </c>
      <c r="B13" s="49" t="s">
        <v>28</v>
      </c>
      <c r="C13" s="50">
        <f t="shared" ref="C13" si="0">G13-2</f>
        <v>46107</v>
      </c>
      <c r="D13" s="51" t="str">
        <f>TEXT(C13,"aaa")</f>
        <v>木</v>
      </c>
      <c r="E13" s="52">
        <f>G13-1</f>
        <v>46108</v>
      </c>
      <c r="F13" s="51" t="str">
        <f>TEXT(E13,"aaa")</f>
        <v>金</v>
      </c>
      <c r="G13" s="52">
        <v>46109</v>
      </c>
      <c r="H13" s="51" t="str">
        <f>TEXT(G13,"aaa")</f>
        <v>土</v>
      </c>
      <c r="I13" s="52">
        <f>G13+5</f>
        <v>46114</v>
      </c>
      <c r="J13" s="53" t="str">
        <f>TEXT(I13,"aaa")</f>
        <v>木</v>
      </c>
      <c r="L13" s="18"/>
    </row>
    <row r="14" spans="1:17" s="16" customFormat="1" ht="39.950000000000003" customHeight="1" x14ac:dyDescent="0.3">
      <c r="A14" s="59" t="s">
        <v>22</v>
      </c>
      <c r="B14" s="49" t="s">
        <v>28</v>
      </c>
      <c r="C14" s="50">
        <f>E14-2</f>
        <v>46112</v>
      </c>
      <c r="D14" s="51" t="str">
        <f>TEXT(C14,"aaa")</f>
        <v>火</v>
      </c>
      <c r="E14" s="52">
        <f>G14</f>
        <v>46114</v>
      </c>
      <c r="F14" s="51" t="str">
        <f>TEXT(E14,"aaa")</f>
        <v>木</v>
      </c>
      <c r="G14" s="52">
        <v>46114</v>
      </c>
      <c r="H14" s="51" t="str">
        <f>TEXT(G14,"aaa")</f>
        <v>木</v>
      </c>
      <c r="I14" s="52">
        <f>G14+4</f>
        <v>46118</v>
      </c>
      <c r="J14" s="53" t="str">
        <f>TEXT(I14,"aaa")</f>
        <v>月</v>
      </c>
      <c r="L14" s="18"/>
    </row>
    <row r="15" spans="1:17" s="16" customFormat="1" ht="39.950000000000003" customHeight="1" x14ac:dyDescent="0.3">
      <c r="A15" s="59" t="s">
        <v>38</v>
      </c>
      <c r="B15" s="49" t="s">
        <v>39</v>
      </c>
      <c r="C15" s="50">
        <f t="shared" ref="C15" si="1">G15-2</f>
        <v>46114</v>
      </c>
      <c r="D15" s="51" t="str">
        <f>TEXT(C15,"aaa")</f>
        <v>木</v>
      </c>
      <c r="E15" s="52">
        <f>G15-1</f>
        <v>46115</v>
      </c>
      <c r="F15" s="51" t="str">
        <f>TEXT(E15,"aaa")</f>
        <v>金</v>
      </c>
      <c r="G15" s="52">
        <v>46116</v>
      </c>
      <c r="H15" s="51" t="str">
        <f>TEXT(G15,"aaa")</f>
        <v>土</v>
      </c>
      <c r="I15" s="52">
        <f>G15+5</f>
        <v>46121</v>
      </c>
      <c r="J15" s="53" t="str">
        <f>TEXT(I15,"aaa")</f>
        <v>木</v>
      </c>
      <c r="L15" s="18"/>
    </row>
    <row r="16" spans="1:17" s="16" customFormat="1" ht="39.950000000000003" customHeight="1" x14ac:dyDescent="0.3">
      <c r="A16" s="59" t="s">
        <v>33</v>
      </c>
      <c r="B16" s="49" t="s">
        <v>35</v>
      </c>
      <c r="C16" s="50">
        <f t="shared" ref="C16:C17" si="2">G16-2</f>
        <v>46119</v>
      </c>
      <c r="D16" s="51" t="str">
        <f t="shared" ref="D16:D17" si="3">TEXT(C16,"aaa")</f>
        <v>火</v>
      </c>
      <c r="E16" s="52">
        <f>G16</f>
        <v>46121</v>
      </c>
      <c r="F16" s="51" t="str">
        <f t="shared" ref="F16:F17" si="4">TEXT(E16,"aaa")</f>
        <v>木</v>
      </c>
      <c r="G16" s="52">
        <v>46121</v>
      </c>
      <c r="H16" s="51" t="str">
        <f t="shared" ref="H16:H17" si="5">TEXT(G16,"aaa")</f>
        <v>木</v>
      </c>
      <c r="I16" s="52">
        <f>G16+4</f>
        <v>46125</v>
      </c>
      <c r="J16" s="53" t="str">
        <f t="shared" ref="J16:J17" si="6">TEXT(I16,"aaa")</f>
        <v>月</v>
      </c>
      <c r="L16" s="18"/>
    </row>
    <row r="17" spans="1:251" s="16" customFormat="1" ht="39.950000000000003" customHeight="1" x14ac:dyDescent="0.3">
      <c r="A17" s="59" t="s">
        <v>40</v>
      </c>
      <c r="B17" s="49" t="s">
        <v>31</v>
      </c>
      <c r="C17" s="50">
        <f t="shared" si="2"/>
        <v>46121</v>
      </c>
      <c r="D17" s="51" t="str">
        <f t="shared" si="3"/>
        <v>木</v>
      </c>
      <c r="E17" s="52">
        <f>G17-1</f>
        <v>46122</v>
      </c>
      <c r="F17" s="51" t="str">
        <f t="shared" si="4"/>
        <v>金</v>
      </c>
      <c r="G17" s="52">
        <v>46123</v>
      </c>
      <c r="H17" s="51" t="str">
        <f t="shared" si="5"/>
        <v>土</v>
      </c>
      <c r="I17" s="52">
        <f>G17+5</f>
        <v>46128</v>
      </c>
      <c r="J17" s="53" t="str">
        <f t="shared" si="6"/>
        <v>木</v>
      </c>
      <c r="L17" s="18"/>
    </row>
    <row r="18" spans="1:251" s="16" customFormat="1" ht="39.950000000000003" customHeight="1" x14ac:dyDescent="0.3">
      <c r="A18" s="59" t="s">
        <v>34</v>
      </c>
      <c r="B18" s="49" t="s">
        <v>36</v>
      </c>
      <c r="C18" s="50">
        <f t="shared" ref="C18:C19" si="7">G18-2</f>
        <v>46126</v>
      </c>
      <c r="D18" s="51" t="str">
        <f t="shared" ref="D18:D19" si="8">TEXT(C18,"aaa")</f>
        <v>火</v>
      </c>
      <c r="E18" s="52">
        <f>G18</f>
        <v>46128</v>
      </c>
      <c r="F18" s="51" t="str">
        <f t="shared" ref="F18:F19" si="9">TEXT(E18,"aaa")</f>
        <v>木</v>
      </c>
      <c r="G18" s="52">
        <v>46128</v>
      </c>
      <c r="H18" s="51" t="str">
        <f t="shared" ref="H18:H19" si="10">TEXT(G18,"aaa")</f>
        <v>木</v>
      </c>
      <c r="I18" s="52">
        <f>G18+4</f>
        <v>46132</v>
      </c>
      <c r="J18" s="53" t="str">
        <f t="shared" ref="J18:J19" si="11">TEXT(I18,"aaa")</f>
        <v>月</v>
      </c>
      <c r="L18" s="18"/>
    </row>
    <row r="19" spans="1:251" s="16" customFormat="1" ht="39.950000000000003" customHeight="1" x14ac:dyDescent="0.3">
      <c r="A19" s="59" t="s">
        <v>41</v>
      </c>
      <c r="B19" s="49" t="s">
        <v>42</v>
      </c>
      <c r="C19" s="50">
        <f t="shared" si="7"/>
        <v>46128</v>
      </c>
      <c r="D19" s="51" t="str">
        <f t="shared" si="8"/>
        <v>木</v>
      </c>
      <c r="E19" s="52">
        <f>G19-1</f>
        <v>46129</v>
      </c>
      <c r="F19" s="51" t="str">
        <f t="shared" si="9"/>
        <v>金</v>
      </c>
      <c r="G19" s="52">
        <v>46130</v>
      </c>
      <c r="H19" s="51" t="str">
        <f t="shared" si="10"/>
        <v>土</v>
      </c>
      <c r="I19" s="52">
        <f>G19+5</f>
        <v>46135</v>
      </c>
      <c r="J19" s="53" t="str">
        <f t="shared" si="11"/>
        <v>木</v>
      </c>
      <c r="L19" s="18"/>
    </row>
    <row r="20" spans="1:251" s="16" customFormat="1" ht="39.950000000000003" customHeight="1" x14ac:dyDescent="0.3">
      <c r="A20" s="59" t="s">
        <v>33</v>
      </c>
      <c r="B20" s="49" t="s">
        <v>36</v>
      </c>
      <c r="C20" s="50">
        <f t="shared" ref="C20:C21" si="12">G20-2</f>
        <v>46133</v>
      </c>
      <c r="D20" s="51" t="str">
        <f t="shared" ref="D20:D23" si="13">TEXT(C20,"aaa")</f>
        <v>火</v>
      </c>
      <c r="E20" s="52">
        <f>G20</f>
        <v>46135</v>
      </c>
      <c r="F20" s="51" t="str">
        <f t="shared" ref="F20:F23" si="14">TEXT(E20,"aaa")</f>
        <v>木</v>
      </c>
      <c r="G20" s="52">
        <v>46135</v>
      </c>
      <c r="H20" s="51" t="str">
        <f t="shared" ref="H20:H23" si="15">TEXT(G20,"aaa")</f>
        <v>木</v>
      </c>
      <c r="I20" s="52">
        <f>G20+4</f>
        <v>46139</v>
      </c>
      <c r="J20" s="53" t="str">
        <f t="shared" ref="J20:J23" si="16">TEXT(I20,"aaa")</f>
        <v>月</v>
      </c>
      <c r="L20" s="18"/>
    </row>
    <row r="21" spans="1:251" s="16" customFormat="1" ht="39.950000000000003" customHeight="1" x14ac:dyDescent="0.3">
      <c r="A21" s="59" t="s">
        <v>44</v>
      </c>
      <c r="B21" s="49" t="s">
        <v>43</v>
      </c>
      <c r="C21" s="50">
        <f t="shared" si="12"/>
        <v>46135</v>
      </c>
      <c r="D21" s="51" t="str">
        <f t="shared" si="13"/>
        <v>木</v>
      </c>
      <c r="E21" s="52">
        <f>G21-1</f>
        <v>46136</v>
      </c>
      <c r="F21" s="51" t="str">
        <f t="shared" si="14"/>
        <v>金</v>
      </c>
      <c r="G21" s="52">
        <v>46137</v>
      </c>
      <c r="H21" s="51" t="str">
        <f t="shared" si="15"/>
        <v>土</v>
      </c>
      <c r="I21" s="52">
        <f>G21+5</f>
        <v>46142</v>
      </c>
      <c r="J21" s="53" t="str">
        <f t="shared" si="16"/>
        <v>木</v>
      </c>
      <c r="L21" s="18"/>
    </row>
    <row r="22" spans="1:251" s="16" customFormat="1" ht="39.950000000000003" customHeight="1" x14ac:dyDescent="0.3">
      <c r="A22" s="59" t="s">
        <v>37</v>
      </c>
      <c r="B22" s="49" t="s">
        <v>31</v>
      </c>
      <c r="C22" s="61">
        <f>G22-3</f>
        <v>46139</v>
      </c>
      <c r="D22" s="62" t="str">
        <f t="shared" si="13"/>
        <v>月</v>
      </c>
      <c r="E22" s="52">
        <f>G22</f>
        <v>46142</v>
      </c>
      <c r="F22" s="51" t="str">
        <f t="shared" si="14"/>
        <v>木</v>
      </c>
      <c r="G22" s="52">
        <v>46142</v>
      </c>
      <c r="H22" s="51" t="str">
        <f t="shared" si="15"/>
        <v>木</v>
      </c>
      <c r="I22" s="52">
        <f>G22+4</f>
        <v>46146</v>
      </c>
      <c r="J22" s="53" t="str">
        <f t="shared" si="16"/>
        <v>月</v>
      </c>
      <c r="L22" s="18"/>
    </row>
    <row r="23" spans="1:251" s="16" customFormat="1" ht="39.950000000000003" customHeight="1" x14ac:dyDescent="0.3">
      <c r="A23" s="60" t="s">
        <v>40</v>
      </c>
      <c r="B23" s="54" t="s">
        <v>32</v>
      </c>
      <c r="C23" s="58">
        <f t="shared" ref="C23" si="17">G23-2</f>
        <v>46142</v>
      </c>
      <c r="D23" s="55" t="str">
        <f t="shared" si="13"/>
        <v>木</v>
      </c>
      <c r="E23" s="56">
        <f>G23-1</f>
        <v>46143</v>
      </c>
      <c r="F23" s="55" t="str">
        <f t="shared" si="14"/>
        <v>金</v>
      </c>
      <c r="G23" s="56">
        <v>46144</v>
      </c>
      <c r="H23" s="55" t="str">
        <f t="shared" si="15"/>
        <v>土</v>
      </c>
      <c r="I23" s="56">
        <f>G23+5</f>
        <v>46149</v>
      </c>
      <c r="J23" s="57" t="str">
        <f t="shared" si="16"/>
        <v>木</v>
      </c>
      <c r="L23" s="18"/>
    </row>
    <row r="24" spans="1:251" s="16" customFormat="1" ht="39.950000000000003" customHeight="1" x14ac:dyDescent="0.3">
      <c r="L24" s="18"/>
    </row>
    <row r="25" spans="1:251" s="16" customFormat="1" ht="39.950000000000003" customHeight="1" x14ac:dyDescent="0.3">
      <c r="L25" s="18"/>
    </row>
    <row r="26" spans="1:251" s="16" customFormat="1" ht="39.950000000000003" customHeight="1" x14ac:dyDescent="0.3">
      <c r="L26" s="18"/>
    </row>
    <row r="27" spans="1:251" s="16" customFormat="1" ht="39.950000000000003" customHeight="1" x14ac:dyDescent="0.3">
      <c r="L27" s="18"/>
    </row>
    <row r="28" spans="1:251" s="16" customFormat="1" ht="39.950000000000003" customHeight="1" x14ac:dyDescent="0.3">
      <c r="L28" s="18"/>
    </row>
    <row r="29" spans="1:251" s="36" customFormat="1" ht="41.25" customHeight="1" x14ac:dyDescent="0.25">
      <c r="A29" s="44"/>
      <c r="B29" s="40"/>
      <c r="C29" s="41"/>
      <c r="D29" s="42"/>
      <c r="E29" s="43"/>
      <c r="F29" s="42"/>
      <c r="G29" s="43"/>
      <c r="H29" s="42"/>
      <c r="I29" s="43"/>
      <c r="J29" s="42"/>
      <c r="K29" s="33"/>
      <c r="N29" s="37"/>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row>
    <row r="30" spans="1:251" s="36" customFormat="1" ht="41.25" customHeight="1" x14ac:dyDescent="0.25">
      <c r="A30" s="44"/>
      <c r="B30" s="40"/>
      <c r="C30" s="41"/>
      <c r="D30" s="42"/>
      <c r="E30" s="43"/>
      <c r="F30" s="42"/>
      <c r="G30" s="43"/>
      <c r="H30" s="42"/>
      <c r="I30" s="43"/>
      <c r="J30" s="42"/>
      <c r="K30" s="33"/>
      <c r="N30" s="37"/>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row>
    <row r="31" spans="1:251" s="4" customFormat="1" ht="33" customHeight="1" x14ac:dyDescent="0.3">
      <c r="G31" s="39"/>
      <c r="J31" s="38"/>
      <c r="K31" s="34"/>
      <c r="N31" s="21"/>
    </row>
    <row r="32" spans="1:251" s="4" customFormat="1" ht="39.950000000000003" customHeight="1" thickBot="1" x14ac:dyDescent="0.35">
      <c r="A32" s="20" t="s">
        <v>6</v>
      </c>
      <c r="B32" s="83" t="s">
        <v>7</v>
      </c>
      <c r="C32" s="84"/>
      <c r="D32" s="85"/>
      <c r="E32" s="83" t="s">
        <v>8</v>
      </c>
      <c r="F32" s="84"/>
      <c r="G32" s="84"/>
      <c r="H32" s="84"/>
      <c r="I32" s="84"/>
      <c r="J32" s="85"/>
      <c r="K32" s="34"/>
    </row>
    <row r="33" spans="1:10" ht="39.950000000000003" customHeight="1" thickTop="1" x14ac:dyDescent="0.45">
      <c r="A33" s="63" t="s">
        <v>9</v>
      </c>
      <c r="B33" s="65" t="s">
        <v>23</v>
      </c>
      <c r="C33" s="66"/>
      <c r="D33" s="67"/>
      <c r="E33" s="22" t="s">
        <v>10</v>
      </c>
      <c r="F33" s="23"/>
      <c r="G33" s="23"/>
      <c r="H33" s="24"/>
      <c r="I33" s="25"/>
      <c r="J33" s="26" t="s">
        <v>11</v>
      </c>
    </row>
    <row r="34" spans="1:10" ht="39.950000000000003" customHeight="1" x14ac:dyDescent="0.45">
      <c r="A34" s="64"/>
      <c r="B34" s="68"/>
      <c r="C34" s="69"/>
      <c r="D34" s="70"/>
      <c r="E34" s="27" t="s">
        <v>12</v>
      </c>
      <c r="F34" s="28"/>
      <c r="G34" s="28"/>
      <c r="H34" s="29"/>
      <c r="I34" s="30"/>
      <c r="J34" s="31" t="s">
        <v>24</v>
      </c>
    </row>
    <row r="36" spans="1:10" ht="36" customHeight="1" x14ac:dyDescent="0.5">
      <c r="A36" s="45" t="s">
        <v>21</v>
      </c>
    </row>
    <row r="38" spans="1:10" ht="36.75" customHeight="1" x14ac:dyDescent="0.25"/>
    <row r="39" spans="1:10" ht="36.75" customHeight="1" x14ac:dyDescent="0.25"/>
  </sheetData>
  <mergeCells count="21">
    <mergeCell ref="L1:O1"/>
    <mergeCell ref="I3:J3"/>
    <mergeCell ref="N3:O3"/>
    <mergeCell ref="I4:J4"/>
    <mergeCell ref="C5:D5"/>
    <mergeCell ref="E5:F5"/>
    <mergeCell ref="G5:H5"/>
    <mergeCell ref="I5:J5"/>
    <mergeCell ref="A33:A34"/>
    <mergeCell ref="B33:D34"/>
    <mergeCell ref="E9:F9"/>
    <mergeCell ref="G9:H9"/>
    <mergeCell ref="I9:J9"/>
    <mergeCell ref="A5:A9"/>
    <mergeCell ref="B5:B9"/>
    <mergeCell ref="C6:D8"/>
    <mergeCell ref="E6:F8"/>
    <mergeCell ref="G6:H8"/>
    <mergeCell ref="I6:J8"/>
    <mergeCell ref="B32:D32"/>
    <mergeCell ref="E32:J32"/>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2026-03-17T05:57:00Z</cp:lastPrinted>
  <dcterms:created xsi:type="dcterms:W3CDTF">2016-08-19T03:23:15Z</dcterms:created>
  <dcterms:modified xsi:type="dcterms:W3CDTF">2026-03-17T05:57:55Z</dcterms:modified>
</cp:coreProperties>
</file>