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B5D99352-BF33-40D1-9803-71A3A09433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C13" i="1"/>
  <c r="D13" i="1"/>
  <c r="E13" i="1"/>
  <c r="F13" i="1" s="1"/>
  <c r="C12" i="1"/>
  <c r="D12" i="1"/>
  <c r="E12" i="1"/>
  <c r="D6" i="1"/>
  <c r="E6" i="1"/>
  <c r="F6" i="1" s="1"/>
  <c r="D7" i="1"/>
  <c r="E7" i="1"/>
  <c r="D8" i="1"/>
  <c r="E8" i="1"/>
  <c r="D9" i="1"/>
  <c r="E9" i="1"/>
  <c r="D10" i="1"/>
  <c r="E10" i="1"/>
  <c r="D11" i="1"/>
  <c r="E11" i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<sst xmlns="http://schemas.openxmlformats.org/spreadsheetml/2006/main" count="52" uniqueCount="50">
  <si>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</si>
  <si>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</si>
  <si>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</si>
  <si>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</si>
  <si>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</si>
  <si>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</si>
  <si>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</si>
  <si>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</si>
  <si>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</si>
  <si>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New York</t>
    <phoneticPr fontId="3"/>
  </si>
  <si>
    <t>NYC</t>
    <phoneticPr fontId="3"/>
  </si>
  <si>
    <t>ONE HONG KONG</t>
  </si>
  <si>
    <t>087W</t>
  </si>
  <si>
    <t>ONE HARBOUR</t>
  </si>
  <si>
    <t>103W</t>
  </si>
  <si>
    <t>ONE HOUSTON</t>
  </si>
  <si>
    <t>062W</t>
  </si>
  <si>
    <t>081W</t>
  </si>
  <si>
    <t>Mon 9th Mar 2026/ 12:00:00 GMT-4</t>
  </si>
  <si>
    <t>Mon 6th Apr 2026</t>
  </si>
  <si>
    <t>Mon 23rd Mar 2026/ 12:00:00 GMT-4</t>
  </si>
  <si>
    <t>Mon 13th Apr 2026</t>
  </si>
  <si>
    <t xml:space="preserve">NYK ORION </t>
  </si>
  <si>
    <t>Fri 13th Mar 2026/ 12:00:00 GMT-4</t>
  </si>
  <si>
    <t>Mon 30th Mar 2026/ 12:00:00 GMT-4</t>
  </si>
  <si>
    <t>Mon 20th Apr 2026</t>
  </si>
  <si>
    <t>Mon 13th Apr 2026/ 12:00:00 GMT-4</t>
  </si>
  <si>
    <t>Mon 4th May 2026</t>
  </si>
  <si>
    <t>Wed 1st Apr 2026</t>
  </si>
  <si>
    <t>Fri 24th Apr 2026</t>
  </si>
  <si>
    <t>Sat 2nd May 2026</t>
  </si>
  <si>
    <t>Fri 8th May 2026</t>
  </si>
  <si>
    <t>Mon 6th Apr 2026/ 12:00:00 GMT-4</t>
  </si>
  <si>
    <t>Mon 27th Apr 2026</t>
  </si>
  <si>
    <t>Thu 14th May 2026</t>
  </si>
  <si>
    <t>Fri 22nd May 2026</t>
  </si>
  <si>
    <t>Mon 20th Apr 2026/ 12:00:00 GMT-4</t>
  </si>
  <si>
    <t>Mon 11th May 2026</t>
  </si>
  <si>
    <t>Fri 29th May 2026</t>
  </si>
  <si>
    <t>Mon 27th Apr 2026/ 12:00:00 GMT-4</t>
  </si>
  <si>
    <t>Wed 20th May 2026</t>
  </si>
  <si>
    <t>Mon 8th Jun 2026</t>
  </si>
  <si>
    <t>ONE ORPHEUS</t>
    <phoneticPr fontId="3"/>
  </si>
  <si>
    <t>076W</t>
    <phoneticPr fontId="3"/>
  </si>
  <si>
    <t>ONE HAMBURG</t>
    <phoneticPr fontId="3"/>
  </si>
  <si>
    <t>084W</t>
    <phoneticPr fontId="3"/>
  </si>
  <si>
    <t>ONE OLYMPUS</t>
    <phoneticPr fontId="3"/>
  </si>
  <si>
    <t xml:space="preserve"> 080W</t>
    <phoneticPr fontId="3"/>
  </si>
  <si>
    <t>NYK VENUS</t>
    <phoneticPr fontId="3"/>
  </si>
  <si>
    <t xml:space="preserve"> 083W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</si>
</sst>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5" fillId="0" borderId="16" xfId="1" applyFont="1" applyFill="1" applyBorder="1" applyAlignment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78" fontId="12" fillId="0" borderId="20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12" fillId="0" borderId="21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CFD43151-E283-478E-A54D-B765D05D6F02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928693</xdr:colOff>
      <xdr:row>14</xdr:row>
      <xdr:rowOff>71439</xdr:rowOff>
    </xdr:from>
    <xdr:to>
      <xdr:col>6</xdr:col>
      <xdr:colOff>119064</xdr:colOff>
      <xdr:row>16</xdr:row>
      <xdr:rowOff>547689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28693" y="10501314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G11" sqref="G11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42" t="s">
        <v>0</v>
      </c>
      <c r="F1" s="42"/>
      <c r="G1" s="42"/>
      <c r="H1" s="22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19">
        <v>46085</v>
      </c>
      <c r="G3" s="20" t="s">
        <v>8</v>
      </c>
      <c r="H3" s="10"/>
    </row>
    <row r="4" spans="1:14" s="3" customFormat="1" ht="57" customHeight="1">
      <c r="A4" s="38" t="s">
        <v>4</v>
      </c>
      <c r="B4" s="40" t="s">
        <v>6</v>
      </c>
      <c r="C4" s="40" t="s">
        <v>7</v>
      </c>
      <c r="D4" s="23" t="s">
        <v>10</v>
      </c>
      <c r="E4" s="26" t="s">
        <v>1</v>
      </c>
      <c r="F4" s="27" t="s">
        <v>2</v>
      </c>
      <c r="G4" s="13"/>
      <c r="H4" s="11"/>
    </row>
    <row r="5" spans="1:14" s="11" customFormat="1" ht="39.75" customHeight="1" thickBot="1">
      <c r="A5" s="39"/>
      <c r="B5" s="41"/>
      <c r="C5" s="41"/>
      <c r="D5" s="28" t="s">
        <v>3</v>
      </c>
      <c r="E5" s="29" t="s">
        <v>5</v>
      </c>
      <c r="F5" s="30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24" t="s">
        <v>11</v>
      </c>
      <c r="B6" s="25" t="s">
        <v>12</v>
      </c>
      <c r="C6" s="31" t="str">
        <f>TEXT(DATE(VALUE(RIGHT(SUBSTITUTE(J6,"/ 12:00:00 GMT-4",""), 4)), MONTH(1&amp;MID(J6, FIND(" ",J6, 5) + 1, 3)), VALUE(MID(J6, FIND(" ",J6, 1) + 1, IF(ISNUMBER(VALUE(MID(J6, 6, 1))), 2, 1)))), "MM/DD")</f>
        <v>03/09</v>
      </c>
      <c r="D6" s="31" t="str">
        <f t="shared" ref="D6:E11" si="0">TEXT(DATE(VALUE(RIGHT(SUBSTITUTE(K6,"/ 12:00:00 GMT-4",""), 4)), MONTH(1&amp;MID(K6, FIND(" ",K6, 5) + 1, 3)), VALUE(MID(K6, FIND(" ",K6, 1) + 1, IF(ISNUMBER(VALUE(MID(K6, 6, 1))), 2, 1)))), "MM/DD")</f>
        <v>04/01</v>
      </c>
      <c r="E6" s="31" t="str">
        <f t="shared" si="0"/>
        <v>04/20</v>
      </c>
      <c r="F6" s="46">
        <f>E6+3</f>
        <v>46135</v>
      </c>
      <c r="G6" s="14"/>
      <c r="J6" s="33" t="s">
        <v>18</v>
      </c>
      <c r="K6" s="33" t="s">
        <v>28</v>
      </c>
      <c r="L6" s="33" t="s">
        <v>25</v>
      </c>
    </row>
    <row r="7" spans="1:14" s="3" customFormat="1" ht="57" customHeight="1">
      <c r="A7" s="21" t="s">
        <v>13</v>
      </c>
      <c r="B7" s="18" t="s">
        <v>14</v>
      </c>
      <c r="C7" s="32" t="str">
        <f t="shared" ref="C7:C11" si="1">TEXT(DATE(VALUE(RIGHT(SUBSTITUTE(J7,"/ 12:00:00 GMT-4",""), 4)), MONTH(1&amp;MID(J7, FIND(" ",J7, 5) + 1, 3)), VALUE(MID(J7, FIND(" ",J7, 1) + 1, IF(ISNUMBER(VALUE(MID(J7, 6, 1))), 2, 1)))), "MM/DD")</f>
        <v>03/13</v>
      </c>
      <c r="D7" s="32" t="str">
        <f t="shared" si="0"/>
        <v>04/06</v>
      </c>
      <c r="E7" s="32" t="str">
        <f t="shared" si="0"/>
        <v>04/24</v>
      </c>
      <c r="F7" s="47">
        <f>E7+4</f>
        <v>46140</v>
      </c>
      <c r="G7" s="14"/>
      <c r="J7" s="33" t="s">
        <v>23</v>
      </c>
      <c r="K7" s="33" t="s">
        <v>19</v>
      </c>
      <c r="L7" s="33" t="s">
        <v>29</v>
      </c>
    </row>
    <row r="8" spans="1:14" s="3" customFormat="1" ht="57" customHeight="1">
      <c r="A8" s="21" t="s">
        <v>15</v>
      </c>
      <c r="B8" s="18" t="s">
        <v>16</v>
      </c>
      <c r="C8" s="32" t="str">
        <f t="shared" si="1"/>
        <v>03/23</v>
      </c>
      <c r="D8" s="32" t="str">
        <f t="shared" si="0"/>
        <v>04/13</v>
      </c>
      <c r="E8" s="32" t="str">
        <f t="shared" si="0"/>
        <v>05/02</v>
      </c>
      <c r="F8" s="47">
        <f>E8+4</f>
        <v>46148</v>
      </c>
      <c r="G8" s="14"/>
      <c r="J8" s="33" t="s">
        <v>20</v>
      </c>
      <c r="K8" s="33" t="s">
        <v>21</v>
      </c>
      <c r="L8" s="33" t="s">
        <v>30</v>
      </c>
    </row>
    <row r="9" spans="1:14" s="3" customFormat="1" ht="57" customHeight="1">
      <c r="A9" s="21" t="s">
        <v>22</v>
      </c>
      <c r="B9" s="18" t="s">
        <v>17</v>
      </c>
      <c r="C9" s="32" t="str">
        <f t="shared" si="1"/>
        <v>03/30</v>
      </c>
      <c r="D9" s="32" t="str">
        <f t="shared" si="0"/>
        <v>04/20</v>
      </c>
      <c r="E9" s="32" t="str">
        <f t="shared" si="0"/>
        <v>05/08</v>
      </c>
      <c r="F9" s="47">
        <f>E9+4</f>
        <v>46154</v>
      </c>
      <c r="G9" s="14"/>
      <c r="J9" s="33" t="s">
        <v>24</v>
      </c>
      <c r="K9" s="33" t="s">
        <v>25</v>
      </c>
      <c r="L9" s="33" t="s">
        <v>31</v>
      </c>
    </row>
    <row r="10" spans="1:14" s="3" customFormat="1" ht="57" customHeight="1">
      <c r="A10" s="34" t="s">
        <v>42</v>
      </c>
      <c r="B10" s="35" t="s">
        <v>43</v>
      </c>
      <c r="C10" s="32" t="str">
        <f t="shared" si="1"/>
        <v>04/06</v>
      </c>
      <c r="D10" s="32" t="str">
        <f t="shared" si="0"/>
        <v>04/27</v>
      </c>
      <c r="E10" s="32" t="str">
        <f t="shared" si="0"/>
        <v>05/14</v>
      </c>
      <c r="F10" s="47">
        <f>E10+3</f>
        <v>46159</v>
      </c>
      <c r="G10" s="14"/>
      <c r="J10" s="33" t="s">
        <v>32</v>
      </c>
      <c r="K10" s="33" t="s">
        <v>33</v>
      </c>
      <c r="L10" s="33" t="s">
        <v>34</v>
      </c>
    </row>
    <row r="11" spans="1:14" s="3" customFormat="1" ht="57" customHeight="1">
      <c r="A11" s="21" t="s">
        <v>44</v>
      </c>
      <c r="B11" s="18" t="s">
        <v>45</v>
      </c>
      <c r="C11" s="32" t="str">
        <f t="shared" si="1"/>
        <v>04/13</v>
      </c>
      <c r="D11" s="32" t="str">
        <f t="shared" si="0"/>
        <v>05/04</v>
      </c>
      <c r="E11" s="32" t="str">
        <f t="shared" si="0"/>
        <v>05/22</v>
      </c>
      <c r="F11" s="47">
        <f>E11+4</f>
        <v>46168</v>
      </c>
      <c r="G11" s="14"/>
      <c r="J11" s="33" t="s">
        <v>26</v>
      </c>
      <c r="K11" s="33" t="s">
        <v>27</v>
      </c>
      <c r="L11" s="33" t="s">
        <v>35</v>
      </c>
    </row>
    <row r="12" spans="1:14" s="3" customFormat="1" ht="57" customHeight="1">
      <c r="A12" s="34" t="s">
        <v>46</v>
      </c>
      <c r="B12" s="35" t="s">
        <v>47</v>
      </c>
      <c r="C12" s="36" t="str">
        <f t="shared" ref="C12" si="2">TEXT(DATE(VALUE(RIGHT(SUBSTITUTE(J12,"/ 12:00:00 GMT-4",""), 4)), MONTH(1&amp;MID(J12, FIND(" ",J12, 5) + 1, 3)), VALUE(MID(J12, FIND(" ",J12, 1) + 1, IF(ISNUMBER(VALUE(MID(J12, 6, 1))), 2, 1)))), "MM/DD")</f>
        <v>04/20</v>
      </c>
      <c r="D12" s="36" t="str">
        <f t="shared" ref="D12" si="3">TEXT(DATE(VALUE(RIGHT(SUBSTITUTE(K12,"/ 12:00:00 GMT-4",""), 4)), MONTH(1&amp;MID(K12, FIND(" ",K12, 5) + 1, 3)), VALUE(MID(K12, FIND(" ",K12, 1) + 1, IF(ISNUMBER(VALUE(MID(K12, 6, 1))), 2, 1)))), "MM/DD")</f>
        <v>05/11</v>
      </c>
      <c r="E12" s="36" t="str">
        <f t="shared" ref="E12" si="4">TEXT(DATE(VALUE(RIGHT(SUBSTITUTE(L12,"/ 12:00:00 GMT-4",""), 4)), MONTH(1&amp;MID(L12, FIND(" ",L12, 5) + 1, 3)), VALUE(MID(L12, FIND(" ",L12, 1) + 1, IF(ISNUMBER(VALUE(MID(L12, 6, 1))), 2, 1)))), "MM/DD")</f>
        <v>05/29</v>
      </c>
      <c r="F12" s="47">
        <f>E12+4</f>
        <v>46175</v>
      </c>
      <c r="G12" s="14"/>
      <c r="J12" s="33" t="s">
        <v>36</v>
      </c>
      <c r="K12" s="33" t="s">
        <v>37</v>
      </c>
      <c r="L12" s="33" t="s">
        <v>38</v>
      </c>
    </row>
    <row r="13" spans="1:14" s="3" customFormat="1" ht="57" customHeight="1" thickBot="1">
      <c r="A13" s="43" t="s">
        <v>48</v>
      </c>
      <c r="B13" s="44" t="s">
        <v>49</v>
      </c>
      <c r="C13" s="45" t="str">
        <f t="shared" ref="C13" si="5">TEXT(DATE(VALUE(RIGHT(SUBSTITUTE(J13,"/ 12:00:00 GMT-4",""), 4)), MONTH(1&amp;MID(J13, FIND(" ",J13, 5) + 1, 3)), VALUE(MID(J13, FIND(" ",J13, 1) + 1, IF(ISNUMBER(VALUE(MID(J13, 6, 1))), 2, 1)))), "MM/DD")</f>
        <v>04/27</v>
      </c>
      <c r="D13" s="45" t="str">
        <f t="shared" ref="D13" si="6">TEXT(DATE(VALUE(RIGHT(SUBSTITUTE(K13,"/ 12:00:00 GMT-4",""), 4)), MONTH(1&amp;MID(K13, FIND(" ",K13, 5) + 1, 3)), VALUE(MID(K13, FIND(" ",K13, 1) + 1, IF(ISNUMBER(VALUE(MID(K13, 6, 1))), 2, 1)))), "MM/DD")</f>
        <v>05/20</v>
      </c>
      <c r="E13" s="45" t="str">
        <f t="shared" ref="E13" si="7">TEXT(DATE(VALUE(RIGHT(SUBSTITUTE(L13,"/ 12:00:00 GMT-4",""), 4)), MONTH(1&amp;MID(L13, FIND(" ",L13, 5) + 1, 3)), VALUE(MID(L13, FIND(" ",L13, 1) + 1, IF(ISNUMBER(VALUE(MID(L13, 6, 1))), 2, 1)))), "MM/DD")</f>
        <v>06/08</v>
      </c>
      <c r="F13" s="48">
        <f t="shared" ref="F13" si="8">E13+3</f>
        <v>46184</v>
      </c>
      <c r="G13" s="14"/>
      <c r="J13" s="33" t="s">
        <v>39</v>
      </c>
      <c r="K13" s="33" t="s">
        <v>40</v>
      </c>
      <c r="L13" s="33" t="s">
        <v>41</v>
      </c>
    </row>
    <row r="14" spans="1:14" s="3" customFormat="1" ht="57" customHeight="1">
      <c r="A14" s="14"/>
      <c r="B14" s="14"/>
      <c r="C14" s="37"/>
      <c r="D14" s="37"/>
      <c r="E14" s="37"/>
      <c r="F14" s="17"/>
      <c r="G14" s="14"/>
      <c r="J14" s="33"/>
      <c r="K14" s="33"/>
      <c r="L14" s="33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2026-02-17T06:36:21Z</cp:lastPrinted>
  <dcterms:created xsi:type="dcterms:W3CDTF">2023-07-06T02:11:36Z</dcterms:created>
  <dcterms:modified xsi:type="dcterms:W3CDTF">2026-03-04T04:25:08Z</dcterms:modified>
</cp:coreProperties>
</file>