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6C97FCA6-B822-4D08-B965-3CE265F9F8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F10" i="1"/>
  <c r="F6" i="1"/>
  <c r="B7" i="1"/>
  <c r="B8" i="1"/>
  <c r="B9" i="1"/>
  <c r="B10" i="1"/>
  <c r="B11" i="1"/>
  <c r="B12" i="1"/>
  <c r="B13" i="1"/>
  <c r="B6" i="1"/>
  <c r="A7" i="1"/>
  <c r="A8" i="1"/>
  <c r="A9" i="1"/>
  <c r="A10" i="1"/>
  <c r="A11" i="1"/>
  <c r="A12" i="1"/>
  <c r="A13" i="1"/>
  <c r="A6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C13" i="1"/>
  <c r="D13" i="1"/>
  <c r="E13" i="1"/>
  <c r="C12" i="1"/>
  <c r="D12" i="1"/>
  <c r="E12" i="1"/>
  <c r="F12" i="1" s="1"/>
  <c r="D6" i="1"/>
  <c r="E6" i="1"/>
  <c r="D7" i="1"/>
  <c r="E7" i="1"/>
  <c r="F7" i="1" s="1"/>
  <c r="D8" i="1"/>
  <c r="E8" i="1"/>
  <c r="F8" i="1" s="1"/>
  <c r="D9" i="1"/>
  <c r="E9" i="1"/>
  <c r="F9" i="1" s="1"/>
  <c r="D10" i="1"/>
  <c r="E10" i="1"/>
  <c r="D11" i="1"/>
  <c r="E11" i="1"/>
  <c r="F11" i="1" s="1"/>
  <c r="C7" i="1"/>
  <c r="C8" i="1"/>
  <c r="C9" i="1"/>
  <c r="C10" i="1"/>
  <c r="C11" i="1"/>
  <c r="C6" i="1"/>
</calcChain>
</file>

<file path=xl/sharedStrings.xml><?xml version="1.0" encoding="utf-8"?>
<sst xmlns="http://schemas.openxmlformats.org/spreadsheetml/2006/main" count="44" uniqueCount="41">
  <si>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</si>
  <si>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</si>
  <si>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</si>
  <si>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</si>
  <si>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</si>
  <si>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</si>
  <si>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</si>
  <si>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</si>
  <si>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</si>
  <si>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New York</t>
    <phoneticPr fontId="3"/>
  </si>
  <si>
    <t>NYC</t>
    <phoneticPr fontId="3"/>
  </si>
  <si>
    <t>Mon 30th Mar 2026/ 12:00:00 GMT-4</t>
  </si>
  <si>
    <t>Mon 13th Apr 2026/ 12:00:00 GMT-4</t>
  </si>
  <si>
    <t>Mon 4th May 2026</t>
  </si>
  <si>
    <t>Mon 6th Apr 2026/ 12:00:00 GMT-4</t>
  </si>
  <si>
    <t>Mon 27th Apr 2026</t>
  </si>
  <si>
    <t>Fri 22nd May 2026</t>
  </si>
  <si>
    <t>Mon 20th Apr 2026/ 12:00:00 GMT-4</t>
  </si>
  <si>
    <t>Mon 11th May 2026</t>
  </si>
  <si>
    <t>Fri 29th May 2026</t>
  </si>
  <si>
    <t>Mon 27th Apr 2026/ 12:00:00 GMT-4</t>
  </si>
  <si>
    <t>NYK ORION/081W</t>
  </si>
  <si>
    <t>ONE ORPHEUS/076W</t>
  </si>
  <si>
    <t>ONE HAMBURG/084W</t>
  </si>
  <si>
    <t>ONE OLYMPUS/080W</t>
  </si>
  <si>
    <t>NYK VENUS/083W</t>
  </si>
  <si>
    <t>TBA/TBA 1</t>
  </si>
  <si>
    <t>TBA/TBA 2</t>
  </si>
  <si>
    <t>TBA/TBA 3</t>
  </si>
  <si>
    <t>Tue 21st Apr 2026</t>
  </si>
  <si>
    <t>Sat 9th May 2026</t>
  </si>
  <si>
    <t>Fri 15th May 2026</t>
  </si>
  <si>
    <t>Tue 9th Jun 2026</t>
  </si>
  <si>
    <t>Mon 4th May 2026/ 12:00:00 GMT-4</t>
  </si>
  <si>
    <t>Tue 16th Jun 2026</t>
  </si>
  <si>
    <t>Mon 11th May 2026/ 12:00:00 GMT-4</t>
  </si>
  <si>
    <t>Fri 5th Jun 2026</t>
  </si>
  <si>
    <t>Tue 23rd Jun 2026</t>
  </si>
  <si>
    <t>Mon 18th May 2026/ 12:00:00 GMT-4</t>
  </si>
  <si>
    <t>Fri 12th Jun 2026</t>
  </si>
  <si>
    <t>Tue 30th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</si>
</sst>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8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  <xf numFmtId="0" fontId="16" fillId="0" borderId="0"/>
  </cellStyleXfs>
  <cellXfs count="52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3" xfId="1" applyNumberFormat="1" applyFont="1" applyFill="1" applyBorder="1" applyAlignment="1">
      <alignment horizontal="center" vertical="center" wrapText="1"/>
    </xf>
    <xf numFmtId="0" fontId="10" fillId="3" borderId="14" xfId="1" applyNumberFormat="1" applyFont="1" applyFill="1" applyBorder="1" applyAlignment="1">
      <alignment horizontal="center" vertical="center" wrapText="1"/>
    </xf>
    <xf numFmtId="0" fontId="10" fillId="3" borderId="15" xfId="1" applyNumberFormat="1" applyFont="1" applyFill="1" applyBorder="1" applyAlignment="1">
      <alignment horizontal="center" vertical="center" wrapText="1"/>
    </xf>
    <xf numFmtId="178" fontId="12" fillId="0" borderId="7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0" fontId="15" fillId="0" borderId="16" xfId="1" applyFont="1" applyFill="1" applyBorder="1" applyAlignment="1">
      <alignment vertical="center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178" fontId="12" fillId="0" borderId="18" xfId="0" applyNumberFormat="1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178" fontId="12" fillId="0" borderId="20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178" fontId="12" fillId="0" borderId="5" xfId="0" applyNumberFormat="1" applyFont="1" applyBorder="1" applyAlignment="1">
      <alignment horizontal="center" vertical="center" wrapText="1"/>
    </xf>
    <xf numFmtId="178" fontId="12" fillId="0" borderId="21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6" fillId="0" borderId="0" xfId="3" applyAlignment="1">
      <alignment horizontal="center" wrapText="1"/>
    </xf>
    <xf numFmtId="0" fontId="16" fillId="0" borderId="0" xfId="3" applyAlignment="1">
      <alignment horizontal="center" wrapText="1"/>
    </xf>
  </cellXfs>
  <cellStyles count="5">
    <cellStyle name="標準" xfId="0" builtinId="0"/>
    <cellStyle name="標準 2" xfId="1" xr:uid="{00000000-0005-0000-0000-000001000000}"/>
    <cellStyle name="標準 3" xfId="3" xr:uid="{CFD43151-E283-478E-A54D-B765D05D6F02}"/>
    <cellStyle name="標準 6" xfId="4" xr:uid="{EE83FBF8-5BC1-4957-9BEB-E7822DC48B4C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Origin:New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York,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928693</xdr:colOff>
      <xdr:row>14</xdr:row>
      <xdr:rowOff>71439</xdr:rowOff>
    </xdr:from>
    <xdr:to>
      <xdr:col>6</xdr:col>
      <xdr:colOff>119064</xdr:colOff>
      <xdr:row>16</xdr:row>
      <xdr:rowOff>547689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928693" y="10501314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40" zoomScaleNormal="100" zoomScaleSheetLayoutView="40" workbookViewId="0">
      <selection activeCell="F14" sqref="F14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15" width="34.875" hidden="1" customWidth="1"/>
    <col min="16" max="16" width="13.375" customWidth="1"/>
    <col min="17" max="17" width="15.875" customWidth="1"/>
  </cols>
  <sheetData>
    <row r="1" spans="1:15" s="2" customFormat="1" ht="106.9" customHeight="1">
      <c r="A1" s="15" t="s">
        <v>9</v>
      </c>
      <c r="B1" s="1"/>
      <c r="C1" s="1"/>
      <c r="D1" s="16"/>
      <c r="E1" s="48" t="s">
        <v>0</v>
      </c>
      <c r="F1" s="48"/>
      <c r="G1" s="48"/>
      <c r="H1" s="22"/>
      <c r="J1" s="3"/>
      <c r="K1" s="3"/>
      <c r="L1" s="3"/>
      <c r="M1" s="3"/>
      <c r="N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5" s="3" customFormat="1" ht="57" customHeight="1" thickBot="1">
      <c r="A3" s="6"/>
      <c r="B3" s="7"/>
      <c r="C3" s="7"/>
      <c r="D3" s="8"/>
      <c r="E3" s="9"/>
      <c r="F3" s="19">
        <v>46100</v>
      </c>
      <c r="G3" s="20" t="s">
        <v>8</v>
      </c>
      <c r="H3" s="10"/>
    </row>
    <row r="4" spans="1:15" s="3" customFormat="1" ht="57" customHeight="1">
      <c r="A4" s="44" t="s">
        <v>4</v>
      </c>
      <c r="B4" s="46" t="s">
        <v>6</v>
      </c>
      <c r="C4" s="46" t="s">
        <v>7</v>
      </c>
      <c r="D4" s="23" t="s">
        <v>10</v>
      </c>
      <c r="E4" s="26" t="s">
        <v>1</v>
      </c>
      <c r="F4" s="27" t="s">
        <v>2</v>
      </c>
      <c r="G4" s="13"/>
      <c r="H4" s="11"/>
    </row>
    <row r="5" spans="1:15" s="11" customFormat="1" ht="39.75" customHeight="1" thickBot="1">
      <c r="A5" s="45"/>
      <c r="B5" s="47"/>
      <c r="C5" s="47"/>
      <c r="D5" s="28" t="s">
        <v>3</v>
      </c>
      <c r="E5" s="29" t="s">
        <v>5</v>
      </c>
      <c r="F5" s="30" t="s">
        <v>5</v>
      </c>
      <c r="G5" s="13"/>
      <c r="J5" s="3"/>
      <c r="K5" s="3"/>
      <c r="L5" s="3"/>
      <c r="M5" s="3"/>
      <c r="N5" s="3"/>
    </row>
    <row r="6" spans="1:15" s="3" customFormat="1" ht="57" customHeight="1" thickBot="1">
      <c r="A6" s="24" t="str">
        <f>N6</f>
        <v>NYK ORION</v>
      </c>
      <c r="B6" s="25" t="str">
        <f>O6</f>
        <v>081W</v>
      </c>
      <c r="C6" s="31" t="str">
        <f>TEXT(DATE(VALUE(RIGHT(SUBSTITUTE(J6,"/ 12:00:00 GMT-4",""), 4)), MONTH(1&amp;MID(J6, FIND(" ",J6, 5) + 1, 3)), VALUE(MID(J6, FIND(" ",J6, 1) + 1, IF(ISNUMBER(VALUE(MID(J6, 6, 1))), 2, 1)))), "MM/DD")</f>
        <v>03/30</v>
      </c>
      <c r="D6" s="31" t="str">
        <f t="shared" ref="D6:E11" si="0">TEXT(DATE(VALUE(RIGHT(SUBSTITUTE(K6,"/ 12:00:00 GMT-4",""), 4)), MONTH(1&amp;MID(K6, FIND(" ",K6, 5) + 1, 3)), VALUE(MID(K6, FIND(" ",K6, 1) + 1, IF(ISNUMBER(VALUE(MID(K6, 6, 1))), 2, 1)))), "MM/DD")</f>
        <v>04/21</v>
      </c>
      <c r="E6" s="31" t="str">
        <f t="shared" si="0"/>
        <v>05/09</v>
      </c>
      <c r="F6" s="41">
        <f>E6+4</f>
        <v>46155</v>
      </c>
      <c r="G6" s="14"/>
      <c r="J6" s="51" t="s">
        <v>11</v>
      </c>
      <c r="K6" s="51" t="s">
        <v>29</v>
      </c>
      <c r="L6" s="51" t="s">
        <v>30</v>
      </c>
      <c r="M6" s="50" t="s">
        <v>21</v>
      </c>
      <c r="N6" s="49" t="str">
        <f>LEFT(M6,FIND("/",M6)-1)</f>
        <v>NYK ORION</v>
      </c>
      <c r="O6" s="49" t="str">
        <f>MID(M6,FIND("/",M6)+1,LEN(M6)-FIND("/",M6))</f>
        <v>081W</v>
      </c>
    </row>
    <row r="7" spans="1:15" s="3" customFormat="1" ht="57" customHeight="1" thickBot="1">
      <c r="A7" s="21" t="str">
        <f t="shared" ref="A7:A13" si="1">N7</f>
        <v>ONE ORPHEUS</v>
      </c>
      <c r="B7" s="18" t="str">
        <f t="shared" ref="B7:B13" si="2">O7</f>
        <v>076W</v>
      </c>
      <c r="C7" s="32" t="str">
        <f t="shared" ref="C7:C11" si="3">TEXT(DATE(VALUE(RIGHT(SUBSTITUTE(J7,"/ 12:00:00 GMT-4",""), 4)), MONTH(1&amp;MID(J7, FIND(" ",J7, 5) + 1, 3)), VALUE(MID(J7, FIND(" ",J7, 1) + 1, IF(ISNUMBER(VALUE(MID(J7, 6, 1))), 2, 1)))), "MM/DD")</f>
        <v>04/06</v>
      </c>
      <c r="D7" s="32" t="str">
        <f t="shared" si="0"/>
        <v>04/27</v>
      </c>
      <c r="E7" s="32" t="str">
        <f t="shared" si="0"/>
        <v>05/15</v>
      </c>
      <c r="F7" s="42">
        <f>E7+4</f>
        <v>46161</v>
      </c>
      <c r="G7" s="14"/>
      <c r="J7" s="51" t="s">
        <v>14</v>
      </c>
      <c r="K7" s="51" t="s">
        <v>15</v>
      </c>
      <c r="L7" s="51" t="s">
        <v>31</v>
      </c>
      <c r="M7" s="50" t="s">
        <v>22</v>
      </c>
      <c r="N7" s="49" t="str">
        <f t="shared" ref="N7:N13" si="4">LEFT(M7,FIND("/",M7)-1)</f>
        <v>ONE ORPHEUS</v>
      </c>
      <c r="O7" s="49" t="str">
        <f t="shared" ref="O7:O13" si="5">MID(M7,FIND("/",M7)+1,LEN(M7)-FIND("/",M7))</f>
        <v>076W</v>
      </c>
    </row>
    <row r="8" spans="1:15" s="3" customFormat="1" ht="57" customHeight="1" thickBot="1">
      <c r="A8" s="21" t="str">
        <f t="shared" si="1"/>
        <v>ONE HAMBURG</v>
      </c>
      <c r="B8" s="18" t="str">
        <f t="shared" si="2"/>
        <v>084W</v>
      </c>
      <c r="C8" s="32" t="str">
        <f t="shared" si="3"/>
        <v>04/13</v>
      </c>
      <c r="D8" s="32" t="str">
        <f t="shared" si="0"/>
        <v>05/04</v>
      </c>
      <c r="E8" s="32" t="str">
        <f t="shared" si="0"/>
        <v>05/22</v>
      </c>
      <c r="F8" s="42">
        <f>E8+4</f>
        <v>46168</v>
      </c>
      <c r="G8" s="14"/>
      <c r="J8" s="51" t="s">
        <v>12</v>
      </c>
      <c r="K8" s="51" t="s">
        <v>13</v>
      </c>
      <c r="L8" s="51" t="s">
        <v>16</v>
      </c>
      <c r="M8" s="50" t="s">
        <v>23</v>
      </c>
      <c r="N8" s="49" t="str">
        <f t="shared" si="4"/>
        <v>ONE HAMBURG</v>
      </c>
      <c r="O8" s="49" t="str">
        <f t="shared" si="5"/>
        <v>084W</v>
      </c>
    </row>
    <row r="9" spans="1:15" s="3" customFormat="1" ht="57" customHeight="1" thickBot="1">
      <c r="A9" s="21" t="str">
        <f t="shared" si="1"/>
        <v>ONE OLYMPUS</v>
      </c>
      <c r="B9" s="18" t="str">
        <f t="shared" si="2"/>
        <v>080W</v>
      </c>
      <c r="C9" s="32" t="str">
        <f t="shared" si="3"/>
        <v>04/20</v>
      </c>
      <c r="D9" s="32" t="str">
        <f t="shared" si="0"/>
        <v>05/11</v>
      </c>
      <c r="E9" s="32" t="str">
        <f t="shared" si="0"/>
        <v>05/29</v>
      </c>
      <c r="F9" s="42">
        <f>E9+4</f>
        <v>46175</v>
      </c>
      <c r="G9" s="14"/>
      <c r="J9" s="51" t="s">
        <v>17</v>
      </c>
      <c r="K9" s="51" t="s">
        <v>18</v>
      </c>
      <c r="L9" s="51" t="s">
        <v>19</v>
      </c>
      <c r="M9" s="50" t="s">
        <v>24</v>
      </c>
      <c r="N9" s="49" t="str">
        <f t="shared" si="4"/>
        <v>ONE OLYMPUS</v>
      </c>
      <c r="O9" s="49" t="str">
        <f t="shared" si="5"/>
        <v>080W</v>
      </c>
    </row>
    <row r="10" spans="1:15" s="3" customFormat="1" ht="57" customHeight="1" thickBot="1">
      <c r="A10" s="34" t="str">
        <f t="shared" si="1"/>
        <v>NYK VENUS</v>
      </c>
      <c r="B10" s="35" t="str">
        <f t="shared" si="2"/>
        <v>083W</v>
      </c>
      <c r="C10" s="32" t="str">
        <f t="shared" si="3"/>
        <v>04/27</v>
      </c>
      <c r="D10" s="32" t="str">
        <f t="shared" si="0"/>
        <v>05/22</v>
      </c>
      <c r="E10" s="32" t="str">
        <f t="shared" si="0"/>
        <v>06/09</v>
      </c>
      <c r="F10" s="42">
        <f>E10+4</f>
        <v>46186</v>
      </c>
      <c r="G10" s="14"/>
      <c r="J10" s="51" t="s">
        <v>20</v>
      </c>
      <c r="K10" s="51" t="s">
        <v>16</v>
      </c>
      <c r="L10" s="51" t="s">
        <v>32</v>
      </c>
      <c r="M10" s="50" t="s">
        <v>25</v>
      </c>
      <c r="N10" s="49" t="str">
        <f t="shared" si="4"/>
        <v>NYK VENUS</v>
      </c>
      <c r="O10" s="49" t="str">
        <f t="shared" si="5"/>
        <v>083W</v>
      </c>
    </row>
    <row r="11" spans="1:15" s="3" customFormat="1" ht="57" customHeight="1" thickBot="1">
      <c r="A11" s="21" t="str">
        <f t="shared" si="1"/>
        <v>TBA</v>
      </c>
      <c r="B11" s="18" t="str">
        <f t="shared" si="2"/>
        <v>TBA 1</v>
      </c>
      <c r="C11" s="32" t="str">
        <f t="shared" si="3"/>
        <v>05/04</v>
      </c>
      <c r="D11" s="32" t="str">
        <f t="shared" si="0"/>
        <v>05/29</v>
      </c>
      <c r="E11" s="32" t="str">
        <f t="shared" si="0"/>
        <v>06/16</v>
      </c>
      <c r="F11" s="42">
        <f>E11+4</f>
        <v>46193</v>
      </c>
      <c r="G11" s="14"/>
      <c r="J11" s="51" t="s">
        <v>33</v>
      </c>
      <c r="K11" s="51" t="s">
        <v>19</v>
      </c>
      <c r="L11" s="51" t="s">
        <v>34</v>
      </c>
      <c r="M11" s="50" t="s">
        <v>26</v>
      </c>
      <c r="N11" s="49" t="str">
        <f t="shared" si="4"/>
        <v>TBA</v>
      </c>
      <c r="O11" s="49" t="str">
        <f t="shared" si="5"/>
        <v>TBA 1</v>
      </c>
    </row>
    <row r="12" spans="1:15" s="3" customFormat="1" ht="57" customHeight="1" thickBot="1">
      <c r="A12" s="34" t="str">
        <f t="shared" si="1"/>
        <v>TBA</v>
      </c>
      <c r="B12" s="35" t="str">
        <f t="shared" si="2"/>
        <v>TBA 2</v>
      </c>
      <c r="C12" s="36" t="str">
        <f t="shared" ref="C12" si="6">TEXT(DATE(VALUE(RIGHT(SUBSTITUTE(J12,"/ 12:00:00 GMT-4",""), 4)), MONTH(1&amp;MID(J12, FIND(" ",J12, 5) + 1, 3)), VALUE(MID(J12, FIND(" ",J12, 1) + 1, IF(ISNUMBER(VALUE(MID(J12, 6, 1))), 2, 1)))), "MM/DD")</f>
        <v>05/11</v>
      </c>
      <c r="D12" s="36" t="str">
        <f t="shared" ref="D12" si="7">TEXT(DATE(VALUE(RIGHT(SUBSTITUTE(K12,"/ 12:00:00 GMT-4",""), 4)), MONTH(1&amp;MID(K12, FIND(" ",K12, 5) + 1, 3)), VALUE(MID(K12, FIND(" ",K12, 1) + 1, IF(ISNUMBER(VALUE(MID(K12, 6, 1))), 2, 1)))), "MM/DD")</f>
        <v>06/05</v>
      </c>
      <c r="E12" s="36" t="str">
        <f t="shared" ref="E12" si="8">TEXT(DATE(VALUE(RIGHT(SUBSTITUTE(L12,"/ 12:00:00 GMT-4",""), 4)), MONTH(1&amp;MID(L12, FIND(" ",L12, 5) + 1, 3)), VALUE(MID(L12, FIND(" ",L12, 1) + 1, IF(ISNUMBER(VALUE(MID(L12, 6, 1))), 2, 1)))), "MM/DD")</f>
        <v>06/23</v>
      </c>
      <c r="F12" s="42">
        <f>E12+4</f>
        <v>46200</v>
      </c>
      <c r="G12" s="14"/>
      <c r="J12" s="51" t="s">
        <v>35</v>
      </c>
      <c r="K12" s="51" t="s">
        <v>36</v>
      </c>
      <c r="L12" s="51" t="s">
        <v>37</v>
      </c>
      <c r="M12" s="50" t="s">
        <v>27</v>
      </c>
      <c r="N12" s="49" t="str">
        <f t="shared" si="4"/>
        <v>TBA</v>
      </c>
      <c r="O12" s="49" t="str">
        <f t="shared" si="5"/>
        <v>TBA 2</v>
      </c>
    </row>
    <row r="13" spans="1:15" s="3" customFormat="1" ht="57" customHeight="1" thickBot="1">
      <c r="A13" s="38" t="str">
        <f t="shared" si="1"/>
        <v>TBA</v>
      </c>
      <c r="B13" s="39" t="str">
        <f t="shared" si="2"/>
        <v>TBA 3</v>
      </c>
      <c r="C13" s="40" t="str">
        <f t="shared" ref="C13" si="9">TEXT(DATE(VALUE(RIGHT(SUBSTITUTE(J13,"/ 12:00:00 GMT-4",""), 4)), MONTH(1&amp;MID(J13, FIND(" ",J13, 5) + 1, 3)), VALUE(MID(J13, FIND(" ",J13, 1) + 1, IF(ISNUMBER(VALUE(MID(J13, 6, 1))), 2, 1)))), "MM/DD")</f>
        <v>05/18</v>
      </c>
      <c r="D13" s="40" t="str">
        <f t="shared" ref="D13" si="10">TEXT(DATE(VALUE(RIGHT(SUBSTITUTE(K13,"/ 12:00:00 GMT-4",""), 4)), MONTH(1&amp;MID(K13, FIND(" ",K13, 5) + 1, 3)), VALUE(MID(K13, FIND(" ",K13, 1) + 1, IF(ISNUMBER(VALUE(MID(K13, 6, 1))), 2, 1)))), "MM/DD")</f>
        <v>06/12</v>
      </c>
      <c r="E13" s="40" t="str">
        <f t="shared" ref="E13" si="11">TEXT(DATE(VALUE(RIGHT(SUBSTITUTE(L13,"/ 12:00:00 GMT-4",""), 4)), MONTH(1&amp;MID(L13, FIND(" ",L13, 5) + 1, 3)), VALUE(MID(L13, FIND(" ",L13, 1) + 1, IF(ISNUMBER(VALUE(MID(L13, 6, 1))), 2, 1)))), "MM/DD")</f>
        <v>06/30</v>
      </c>
      <c r="F13" s="43">
        <f>E13+4</f>
        <v>46207</v>
      </c>
      <c r="G13" s="14"/>
      <c r="J13" s="51" t="s">
        <v>38</v>
      </c>
      <c r="K13" s="51" t="s">
        <v>39</v>
      </c>
      <c r="L13" s="51" t="s">
        <v>40</v>
      </c>
      <c r="M13" s="50" t="s">
        <v>28</v>
      </c>
      <c r="N13" s="49" t="str">
        <f t="shared" si="4"/>
        <v>TBA</v>
      </c>
      <c r="O13" s="49" t="str">
        <f t="shared" si="5"/>
        <v>TBA 3</v>
      </c>
    </row>
    <row r="14" spans="1:15" s="3" customFormat="1" ht="57" customHeight="1">
      <c r="A14" s="14"/>
      <c r="B14" s="14"/>
      <c r="C14" s="37"/>
      <c r="D14" s="37"/>
      <c r="E14" s="37"/>
      <c r="F14" s="17"/>
      <c r="G14" s="14"/>
      <c r="J14" s="33"/>
      <c r="K14" s="33"/>
      <c r="L14" s="33"/>
    </row>
    <row r="15" spans="1:15" s="3" customFormat="1" ht="57" customHeight="1">
      <c r="A15" s="14"/>
      <c r="B15" s="14"/>
      <c r="C15" s="17"/>
      <c r="D15" s="17"/>
      <c r="E15" s="17"/>
      <c r="F15" s="17"/>
      <c r="G15" s="14"/>
    </row>
    <row r="16" spans="1:15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  <c r="H18" s="2"/>
    </row>
    <row r="19" spans="1:8" s="3" customFormat="1" ht="57" customHeight="1">
      <c r="A19" s="14"/>
      <c r="B19" s="14"/>
      <c r="C19" s="17"/>
      <c r="D19" s="17"/>
      <c r="E19" s="17"/>
      <c r="F19" s="17"/>
      <c r="G19" s="14"/>
      <c r="H19" s="2"/>
    </row>
    <row r="20" spans="1:8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2026-02-17T06:36:21Z</cp:lastPrinted>
  <dcterms:created xsi:type="dcterms:W3CDTF">2023-07-06T02:11:36Z</dcterms:created>
  <dcterms:modified xsi:type="dcterms:W3CDTF">2026-03-19T08:42:02Z</dcterms:modified>
</cp:coreProperties>
</file>