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C28E97F8-2D53-44B0-8996-007E4A7E0A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ザンプトン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ECU">#REF!</definedName>
    <definedName name="ECU_SOU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'サザンプトン(西)'!$A$1:$R$27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  <definedName name="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C13" i="1" s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H10" i="1"/>
  <c r="G10" i="1"/>
  <c r="F10" i="1"/>
  <c r="C10" i="1"/>
  <c r="D10" i="1" s="1"/>
  <c r="C14" i="1" l="1"/>
  <c r="D14" i="1" s="1"/>
  <c r="F13" i="1"/>
</calcChain>
</file>

<file path=xl/sharedStrings.xml><?xml version="1.0" encoding="utf-8"?>
<sst xmlns="http://schemas.openxmlformats.org/spreadsheetml/2006/main" count="41" uniqueCount="39">
  <si>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</si>
  <si>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</si>
  <si>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</si>
  <si>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</si>
  <si>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</si>
  <si>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</si>
  <si>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</si>
  <si>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</si>
  <si>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</si>
  <si>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</si>
  <si>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</si>
  <si>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</si>
  <si>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</si>
  <si>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</si>
  <si>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</si>
  <si>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</si>
  <si>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</si>
  <si>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</si>
  <si>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</si>
  <si>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</si>
  <si>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</si>
  <si>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</si>
  <si>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</si>
  <si>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</si>
  <si>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</si>
  <si>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</si>
  <si>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</si>
  <si>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</si>
  <si>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44 DAYS</t>
    <phoneticPr fontId="7"/>
  </si>
  <si>
    <t>085W</t>
    <phoneticPr fontId="3"/>
  </si>
  <si>
    <t>★NYK VEGA</t>
    <phoneticPr fontId="3"/>
  </si>
  <si>
    <t>NAGOYA TOWER</t>
  </si>
  <si>
    <t>028S</t>
  </si>
  <si>
    <t>BEAR MOUNTAIN BRIDGE</t>
  </si>
  <si>
    <t>134S</t>
  </si>
  <si>
    <t>SPIL KARTINI</t>
  </si>
  <si>
    <t>015S</t>
  </si>
  <si>
    <t>NYK DAEDALUS</t>
  </si>
  <si>
    <t>102S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</si>
</sst>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7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 applyBorder="0"/>
    <xf numFmtId="179" fontId="33" fillId="0" borderId="0"/>
    <xf numFmtId="0" fontId="33" fillId="0" borderId="0"/>
    <xf numFmtId="0" fontId="3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</cellStyleXfs>
  <cellXfs count="9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5" fillId="0" borderId="5" xfId="1" applyFont="1" applyBorder="1" applyAlignment="1">
      <alignment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29" fillId="0" borderId="0" xfId="1" applyFont="1" applyAlignment="1">
      <alignment horizontal="left" vertical="center"/>
    </xf>
    <xf numFmtId="0" fontId="28" fillId="0" borderId="0" xfId="1" applyFont="1" applyFill="1" applyBorder="1" applyAlignment="1" applyProtection="1">
      <alignment horizontal="left" vertical="center" indent="1"/>
      <protection locked="0"/>
    </xf>
    <xf numFmtId="49" fontId="28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178" fontId="28" fillId="0" borderId="18" xfId="1" applyNumberFormat="1" applyFont="1" applyFill="1" applyBorder="1" applyAlignment="1" applyProtection="1">
      <alignment horizontal="center" vertical="center"/>
      <protection locked="0"/>
    </xf>
    <xf numFmtId="0" fontId="28" fillId="0" borderId="21" xfId="1" applyFont="1" applyFill="1" applyBorder="1" applyAlignment="1" applyProtection="1">
      <alignment horizontal="left" vertical="center" indent="1"/>
      <protection locked="0"/>
    </xf>
    <xf numFmtId="49" fontId="28" fillId="0" borderId="22" xfId="1" quotePrefix="1" applyNumberFormat="1" applyFont="1" applyFill="1" applyBorder="1" applyAlignment="1" applyProtection="1">
      <alignment horizontal="center" vertical="center" shrinkToFit="1"/>
      <protection locked="0"/>
    </xf>
    <xf numFmtId="178" fontId="28" fillId="0" borderId="22" xfId="1" applyNumberFormat="1" applyFont="1" applyFill="1" applyBorder="1" applyAlignment="1" applyProtection="1">
      <alignment horizontal="center" vertical="center"/>
      <protection locked="0"/>
    </xf>
    <xf numFmtId="178" fontId="28" fillId="0" borderId="23" xfId="1" applyNumberFormat="1" applyFont="1" applyFill="1" applyBorder="1" applyAlignment="1" applyProtection="1">
      <alignment horizontal="center" vertical="center"/>
      <protection locked="0"/>
    </xf>
    <xf numFmtId="49" fontId="28" fillId="0" borderId="18" xfId="1" quotePrefix="1" applyNumberFormat="1" applyFont="1" applyFill="1" applyBorder="1" applyAlignment="1" applyProtection="1">
      <alignment horizontal="center" vertical="center" shrinkToFit="1"/>
      <protection locked="0"/>
    </xf>
    <xf numFmtId="0" fontId="28" fillId="0" borderId="24" xfId="1" applyFont="1" applyFill="1" applyBorder="1" applyAlignment="1" applyProtection="1">
      <alignment horizontal="left" vertical="center" indent="1"/>
      <protection locked="0"/>
    </xf>
    <xf numFmtId="178" fontId="28" fillId="0" borderId="25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2" fillId="0" borderId="13" xfId="1" applyFont="1" applyBorder="1" applyAlignment="1">
      <alignment horizontal="left" vertical="center"/>
    </xf>
    <xf numFmtId="0" fontId="32" fillId="0" borderId="14" xfId="1" applyFont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5" xfId="1" applyFont="1" applyBorder="1" applyAlignment="1">
      <alignment horizontal="right" vertical="center"/>
    </xf>
    <xf numFmtId="0" fontId="32" fillId="0" borderId="7" xfId="1" applyFont="1" applyBorder="1" applyAlignment="1">
      <alignment horizontal="left" vertical="center"/>
    </xf>
    <xf numFmtId="0" fontId="32" fillId="0" borderId="1" xfId="1" applyFont="1" applyBorder="1" applyAlignment="1">
      <alignment vertical="center"/>
    </xf>
    <xf numFmtId="0" fontId="32" fillId="0" borderId="1" xfId="1" applyFont="1" applyBorder="1" applyAlignment="1">
      <alignment horizontal="left" vertical="center"/>
    </xf>
    <xf numFmtId="0" fontId="32" fillId="0" borderId="8" xfId="1" applyFont="1" applyBorder="1" applyAlignment="1">
      <alignment horizontal="right" vertical="center"/>
    </xf>
    <xf numFmtId="0" fontId="32" fillId="0" borderId="5" xfId="1" applyFont="1" applyBorder="1" applyAlignment="1">
      <alignment horizontal="left"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2" fillId="0" borderId="6" xfId="1" applyFont="1" applyBorder="1" applyAlignment="1">
      <alignment horizontal="right" vertical="center"/>
    </xf>
    <xf numFmtId="178" fontId="28" fillId="0" borderId="24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34" fillId="0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20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</cellXfs>
  <cellStyles count="29">
    <cellStyle name="date_style" xfId="12" xr:uid="{00000000-0005-0000-0000-000000000000}"/>
    <cellStyle name="Normal 2" xfId="3" xr:uid="{00000000-0005-0000-0000-000001000000}"/>
    <cellStyle name="Normal_12 2 2" xfId="26" xr:uid="{00000000-0005-0000-0000-000002000000}"/>
    <cellStyle name="標準" xfId="0" builtinId="0"/>
    <cellStyle name="標準 10 2" xfId="21" xr:uid="{00000000-0005-0000-0000-000004000000}"/>
    <cellStyle name="標準 10 2 2 3 2 2" xfId="28" xr:uid="{00000000-0005-0000-0000-000005000000}"/>
    <cellStyle name="標準 10 2 3" xfId="16" xr:uid="{00000000-0005-0000-0000-000006000000}"/>
    <cellStyle name="標準 10 2 3 2 2 2" xfId="15" xr:uid="{00000000-0005-0000-0000-000007000000}"/>
    <cellStyle name="標準 18 2" xfId="20" xr:uid="{00000000-0005-0000-0000-000008000000}"/>
    <cellStyle name="標準 2" xfId="1" xr:uid="{00000000-0005-0000-0000-000009000000}"/>
    <cellStyle name="標準 2 2" xfId="4" xr:uid="{00000000-0005-0000-0000-00000A000000}"/>
    <cellStyle name="標準 2 3" xfId="14" xr:uid="{00000000-0005-0000-0000-00000B000000}"/>
    <cellStyle name="標準 27 2" xfId="22" xr:uid="{00000000-0005-0000-0000-00000C000000}"/>
    <cellStyle name="標準 29 2" xfId="25" xr:uid="{00000000-0005-0000-0000-00000D000000}"/>
    <cellStyle name="標準 3" xfId="5" xr:uid="{00000000-0005-0000-0000-00000E000000}"/>
    <cellStyle name="標準 3 13" xfId="19" xr:uid="{00000000-0005-0000-0000-00000F000000}"/>
    <cellStyle name="標準 3 13 2" xfId="17" xr:uid="{00000000-0005-0000-0000-000010000000}"/>
    <cellStyle name="標準 3 2 9" xfId="18" xr:uid="{00000000-0005-0000-0000-000011000000}"/>
    <cellStyle name="標準 30 2" xfId="23" xr:uid="{00000000-0005-0000-0000-000012000000}"/>
    <cellStyle name="標準 31" xfId="24" xr:uid="{00000000-0005-0000-0000-000013000000}"/>
    <cellStyle name="標準 34 2" xfId="27" xr:uid="{00000000-0005-0000-0000-000014000000}"/>
    <cellStyle name="標準 4" xfId="11" xr:uid="{00000000-0005-0000-0000-000015000000}"/>
    <cellStyle name="標準 5" xfId="13" xr:uid="{00000000-0005-0000-0000-000016000000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635002</xdr:colOff>
      <xdr:row>13</xdr:row>
      <xdr:rowOff>203200</xdr:rowOff>
    </xdr:from>
    <xdr:to>
      <xdr:col>17</xdr:col>
      <xdr:colOff>411165</xdr:colOff>
      <xdr:row>26</xdr:row>
      <xdr:rowOff>611199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423190" y="8680450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18</xdr:row>
      <xdr:rowOff>71440</xdr:rowOff>
    </xdr:from>
    <xdr:ext cx="4302125" cy="192563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17</xdr:row>
      <xdr:rowOff>333375</xdr:rowOff>
    </xdr:from>
    <xdr:to>
      <xdr:col>9</xdr:col>
      <xdr:colOff>414038</xdr:colOff>
      <xdr:row>21</xdr:row>
      <xdr:rowOff>500063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6564" y="11763375"/>
          <a:ext cx="7375224" cy="3119438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1523998</xdr:colOff>
      <xdr:row>3</xdr:row>
      <xdr:rowOff>23812</xdr:rowOff>
    </xdr:from>
    <xdr:to>
      <xdr:col>17</xdr:col>
      <xdr:colOff>55563</xdr:colOff>
      <xdr:row>12</xdr:row>
      <xdr:rowOff>109872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41186" y="2786062"/>
          <a:ext cx="3675065" cy="5134310"/>
        </a:xfrm>
        <a:prstGeom prst="rect">
          <a:avLst/>
        </a:prstGeom>
      </xdr:spPr>
    </xdr:pic>
    <xdr:clientData/>
  </xdr:twoCellAnchor>
  <xdr:twoCellAnchor editAs="absolute">
    <xdr:from>
      <xdr:col>12</xdr:col>
      <xdr:colOff>190499</xdr:colOff>
      <xdr:row>76</xdr:row>
      <xdr:rowOff>95250</xdr:rowOff>
    </xdr:from>
    <xdr:to>
      <xdr:col>16</xdr:col>
      <xdr:colOff>1681162</xdr:colOff>
      <xdr:row>129</xdr:row>
      <xdr:rowOff>122249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9978687" y="29194125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29"/>
  <sheetViews>
    <sheetView tabSelected="1" view="pageBreakPreview" zoomScale="40" zoomScaleNormal="30" zoomScaleSheetLayoutView="40" zoomScalePageLayoutView="25" workbookViewId="0">
      <selection activeCell="C17" sqref="C17"/>
    </sheetView>
  </sheetViews>
  <sheetFormatPr defaultColWidth="9" defaultRowHeight="15.75" x14ac:dyDescent="0.25"/>
  <cols>
    <col min="1" max="1" width="69.125" style="19" customWidth="1"/>
    <col min="2" max="2" width="25" style="19" customWidth="1"/>
    <col min="3" max="3" width="23.625" style="19" customWidth="1"/>
    <col min="4" max="4" width="9.375" style="19" customWidth="1"/>
    <col min="5" max="5" width="23.625" style="19" customWidth="1"/>
    <col min="6" max="6" width="9.375" style="19" customWidth="1"/>
    <col min="7" max="7" width="23.625" style="19" customWidth="1"/>
    <col min="8" max="8" width="9.375" style="19" customWidth="1"/>
    <col min="9" max="9" width="23.625" style="19" customWidth="1"/>
    <col min="10" max="10" width="9.375" style="19" customWidth="1"/>
    <col min="11" max="11" width="23.625" style="19" customWidth="1"/>
    <col min="12" max="12" width="9.375" style="19" customWidth="1"/>
    <col min="13" max="17" width="22.625" style="19" customWidth="1"/>
    <col min="18" max="18" width="9.5" style="19" customWidth="1"/>
    <col min="19" max="19" width="16.875" style="19" customWidth="1"/>
    <col min="20" max="20" width="18.125" style="19" customWidth="1"/>
    <col min="21" max="21" width="9.25" style="19" customWidth="1"/>
    <col min="22" max="22" width="26.875" style="19" customWidth="1"/>
    <col min="23" max="23" width="8.125" style="19" customWidth="1"/>
    <col min="24" max="24" width="15.875" style="19" customWidth="1"/>
    <col min="25" max="16384" width="9" style="19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0" t="s">
        <v>0</v>
      </c>
      <c r="N1" s="80"/>
      <c r="O1" s="80"/>
      <c r="P1" s="80"/>
      <c r="Q1" s="80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81"/>
      <c r="B3" s="81"/>
      <c r="C3" s="81"/>
      <c r="D3" s="38"/>
      <c r="E3" s="8"/>
      <c r="F3" s="8"/>
      <c r="I3" s="8"/>
      <c r="J3" s="8"/>
      <c r="K3" s="8"/>
      <c r="L3" s="8"/>
      <c r="O3" s="20" t="s">
        <v>2</v>
      </c>
      <c r="P3" s="82">
        <v>46097</v>
      </c>
      <c r="Q3" s="82"/>
      <c r="R3" s="22" t="s">
        <v>19</v>
      </c>
    </row>
    <row r="4" spans="1:22" s="9" customFormat="1" ht="71.25" customHeight="1" x14ac:dyDescent="0.3">
      <c r="A4" s="10" t="s">
        <v>1</v>
      </c>
      <c r="B4" s="38"/>
      <c r="C4" s="38"/>
      <c r="D4" s="38"/>
      <c r="G4" s="11"/>
      <c r="H4" s="11"/>
      <c r="I4" s="12"/>
      <c r="M4" s="7"/>
      <c r="P4" s="21"/>
    </row>
    <row r="5" spans="1:22" s="13" customFormat="1" ht="48.75" customHeight="1" x14ac:dyDescent="0.3">
      <c r="A5" s="83" t="s">
        <v>3</v>
      </c>
      <c r="B5" s="86" t="s">
        <v>4</v>
      </c>
      <c r="C5" s="86" t="s">
        <v>5</v>
      </c>
      <c r="D5" s="86"/>
      <c r="E5" s="86"/>
      <c r="F5" s="86"/>
      <c r="G5" s="89" t="s">
        <v>6</v>
      </c>
      <c r="H5" s="89"/>
      <c r="I5" s="86" t="s">
        <v>7</v>
      </c>
      <c r="J5" s="86"/>
      <c r="K5" s="89" t="s">
        <v>6</v>
      </c>
      <c r="L5" s="90"/>
      <c r="N5" s="39"/>
      <c r="O5" s="39"/>
      <c r="P5" s="76"/>
      <c r="Q5" s="76"/>
    </row>
    <row r="6" spans="1:22" s="13" customFormat="1" ht="48.75" customHeight="1" x14ac:dyDescent="0.3">
      <c r="A6" s="84"/>
      <c r="B6" s="87"/>
      <c r="C6" s="91" t="s">
        <v>8</v>
      </c>
      <c r="D6" s="91"/>
      <c r="E6" s="91" t="s">
        <v>9</v>
      </c>
      <c r="F6" s="91"/>
      <c r="G6" s="91" t="s">
        <v>10</v>
      </c>
      <c r="H6" s="91"/>
      <c r="I6" s="91" t="s">
        <v>10</v>
      </c>
      <c r="J6" s="91"/>
      <c r="K6" s="92" t="s">
        <v>11</v>
      </c>
      <c r="L6" s="93"/>
      <c r="N6" s="14"/>
      <c r="O6" s="39"/>
      <c r="P6" s="76"/>
      <c r="Q6" s="76"/>
    </row>
    <row r="7" spans="1:22" s="13" customFormat="1" ht="25.5" customHeight="1" x14ac:dyDescent="0.3">
      <c r="A7" s="84"/>
      <c r="B7" s="87"/>
      <c r="C7" s="91"/>
      <c r="D7" s="91"/>
      <c r="E7" s="91"/>
      <c r="F7" s="91"/>
      <c r="G7" s="91"/>
      <c r="H7" s="91"/>
      <c r="I7" s="91"/>
      <c r="J7" s="91"/>
      <c r="K7" s="92"/>
      <c r="L7" s="93"/>
      <c r="N7" s="39"/>
      <c r="O7" s="39"/>
      <c r="P7" s="76"/>
      <c r="Q7" s="76"/>
    </row>
    <row r="8" spans="1:22" s="13" customFormat="1" ht="5.25" hidden="1" customHeight="1" x14ac:dyDescent="0.3">
      <c r="A8" s="84"/>
      <c r="B8" s="87"/>
      <c r="C8" s="91"/>
      <c r="D8" s="91"/>
      <c r="E8" s="91"/>
      <c r="F8" s="91"/>
      <c r="G8" s="91"/>
      <c r="H8" s="91"/>
      <c r="I8" s="91"/>
      <c r="J8" s="91"/>
      <c r="K8" s="92"/>
      <c r="L8" s="93"/>
      <c r="N8" s="39"/>
      <c r="O8" s="39"/>
      <c r="P8" s="39"/>
      <c r="Q8" s="39"/>
    </row>
    <row r="9" spans="1:22" s="13" customFormat="1" ht="48.75" customHeight="1" x14ac:dyDescent="0.3">
      <c r="A9" s="85"/>
      <c r="B9" s="88"/>
      <c r="C9" s="29"/>
      <c r="D9" s="29"/>
      <c r="E9" s="29"/>
      <c r="F9" s="29"/>
      <c r="G9" s="77"/>
      <c r="H9" s="77"/>
      <c r="I9" s="77" t="s">
        <v>12</v>
      </c>
      <c r="J9" s="77"/>
      <c r="K9" s="78" t="s">
        <v>28</v>
      </c>
      <c r="L9" s="79"/>
      <c r="N9" s="39"/>
      <c r="O9" s="39"/>
      <c r="P9" s="76"/>
      <c r="Q9" s="76"/>
    </row>
    <row r="10" spans="1:22" s="13" customFormat="1" ht="48.75" customHeight="1" x14ac:dyDescent="0.3">
      <c r="A10" s="54" t="s">
        <v>30</v>
      </c>
      <c r="B10" s="30" t="s">
        <v>29</v>
      </c>
      <c r="C10" s="56">
        <f>E10</f>
        <v>46100</v>
      </c>
      <c r="D10" s="56" t="str">
        <f>TEXT(C10,"aaa")</f>
        <v>木</v>
      </c>
      <c r="E10" s="56">
        <v>46100</v>
      </c>
      <c r="F10" s="56" t="str">
        <f>TEXT(E10,"aaa")</f>
        <v>木</v>
      </c>
      <c r="G10" s="30">
        <f>I10-1</f>
        <v>46106</v>
      </c>
      <c r="H10" s="30" t="str">
        <f>TEXT(G10,"aaa")</f>
        <v>水</v>
      </c>
      <c r="I10" s="30">
        <v>46107</v>
      </c>
      <c r="J10" s="30" t="str">
        <f>TEXT(I10,"aaa")</f>
        <v>木</v>
      </c>
      <c r="K10" s="30">
        <f>I10+44</f>
        <v>46151</v>
      </c>
      <c r="L10" s="37" t="str">
        <f>TEXT(K10,"aaa")</f>
        <v>土</v>
      </c>
      <c r="N10" s="55"/>
      <c r="O10" s="55"/>
      <c r="P10" s="55"/>
      <c r="Q10" s="55"/>
    </row>
    <row r="11" spans="1:22" s="13" customFormat="1" ht="53.25" customHeight="1" x14ac:dyDescent="0.3">
      <c r="A11" s="54" t="s">
        <v>31</v>
      </c>
      <c r="B11" s="30" t="s">
        <v>32</v>
      </c>
      <c r="C11" s="30">
        <f>E11</f>
        <v>46118</v>
      </c>
      <c r="D11" s="30" t="str">
        <f>TEXT(C11,"aaa")</f>
        <v>月</v>
      </c>
      <c r="E11" s="30">
        <f>I11-2</f>
        <v>46118</v>
      </c>
      <c r="F11" s="30" t="str">
        <f>TEXT(E11,"aaa")</f>
        <v>月</v>
      </c>
      <c r="G11" s="30">
        <f>I11</f>
        <v>46120</v>
      </c>
      <c r="H11" s="30" t="str">
        <f>TEXT(G11,"aaa")</f>
        <v>水</v>
      </c>
      <c r="I11" s="30">
        <v>46120</v>
      </c>
      <c r="J11" s="30" t="str">
        <f>TEXT(I11,"aaa")</f>
        <v>水</v>
      </c>
      <c r="K11" s="30">
        <f>I11+45</f>
        <v>46165</v>
      </c>
      <c r="L11" s="37" t="str">
        <f>TEXT(K11,"aaa")</f>
        <v>土</v>
      </c>
      <c r="M11" s="15"/>
      <c r="N11" s="15"/>
      <c r="O11" s="16"/>
      <c r="P11" s="16"/>
      <c r="Q11" s="39"/>
      <c r="R11" s="39"/>
      <c r="S11" s="39"/>
      <c r="T11" s="39"/>
      <c r="U11" s="39"/>
    </row>
    <row r="12" spans="1:22" s="13" customFormat="1" ht="53.25" customHeight="1" x14ac:dyDescent="0.3">
      <c r="A12" s="54" t="s">
        <v>33</v>
      </c>
      <c r="B12" s="30" t="s">
        <v>34</v>
      </c>
      <c r="C12" s="30">
        <f>E12</f>
        <v>46125</v>
      </c>
      <c r="D12" s="30" t="str">
        <f>TEXT(C12,"aaa")</f>
        <v>月</v>
      </c>
      <c r="E12" s="30">
        <f t="shared" ref="E12:E14" si="0">I12-2</f>
        <v>46125</v>
      </c>
      <c r="F12" s="30" t="str">
        <f>TEXT(E12,"aaa")</f>
        <v>月</v>
      </c>
      <c r="G12" s="30">
        <f>I12</f>
        <v>46127</v>
      </c>
      <c r="H12" s="30" t="str">
        <f>TEXT(G12,"aaa")</f>
        <v>水</v>
      </c>
      <c r="I12" s="30">
        <v>46127</v>
      </c>
      <c r="J12" s="30" t="str">
        <f>TEXT(I12,"aaa")</f>
        <v>水</v>
      </c>
      <c r="K12" s="30">
        <f>I12+45</f>
        <v>46172</v>
      </c>
      <c r="L12" s="37" t="str">
        <f>TEXT(K12,"aaa")</f>
        <v>土</v>
      </c>
      <c r="M12" s="15"/>
      <c r="N12" s="15"/>
      <c r="O12" s="16"/>
      <c r="P12" s="16"/>
      <c r="Q12" s="39"/>
      <c r="R12" s="39"/>
      <c r="S12" s="39"/>
      <c r="T12" s="39"/>
      <c r="U12" s="39"/>
    </row>
    <row r="13" spans="1:22" s="13" customFormat="1" ht="53.25" customHeight="1" x14ac:dyDescent="0.3">
      <c r="A13" s="36" t="s">
        <v>35</v>
      </c>
      <c r="B13" s="35" t="s">
        <v>36</v>
      </c>
      <c r="C13" s="30">
        <f>E13</f>
        <v>46132</v>
      </c>
      <c r="D13" s="30" t="str">
        <f>TEXT(C13,"aaa")</f>
        <v>月</v>
      </c>
      <c r="E13" s="30">
        <f t="shared" si="0"/>
        <v>46132</v>
      </c>
      <c r="F13" s="30" t="str">
        <f>TEXT(E13,"aaa")</f>
        <v>月</v>
      </c>
      <c r="G13" s="30">
        <f>I13</f>
        <v>46134</v>
      </c>
      <c r="H13" s="30" t="str">
        <f>TEXT(G13,"aaa")</f>
        <v>水</v>
      </c>
      <c r="I13" s="30">
        <v>46134</v>
      </c>
      <c r="J13" s="30" t="str">
        <f>TEXT(I13,"aaa")</f>
        <v>水</v>
      </c>
      <c r="K13" s="30">
        <f>I13+45</f>
        <v>46179</v>
      </c>
      <c r="L13" s="37" t="str">
        <f>TEXT(K13,"aaa")</f>
        <v>土</v>
      </c>
      <c r="M13" s="15"/>
      <c r="N13" s="15"/>
      <c r="O13" s="16"/>
      <c r="P13" s="16"/>
      <c r="Q13" s="39"/>
      <c r="R13" s="39"/>
      <c r="S13" s="39"/>
      <c r="T13" s="39"/>
      <c r="U13" s="39"/>
    </row>
    <row r="14" spans="1:22" s="13" customFormat="1" ht="53.25" customHeight="1" x14ac:dyDescent="0.3">
      <c r="A14" s="31" t="s">
        <v>37</v>
      </c>
      <c r="B14" s="32" t="s">
        <v>38</v>
      </c>
      <c r="C14" s="33">
        <f>E14</f>
        <v>46139</v>
      </c>
      <c r="D14" s="33" t="str">
        <f>TEXT(C14,"aaa")</f>
        <v>月</v>
      </c>
      <c r="E14" s="33">
        <f t="shared" si="0"/>
        <v>46139</v>
      </c>
      <c r="F14" s="33" t="str">
        <f>TEXT(E14,"aaa")</f>
        <v>月</v>
      </c>
      <c r="G14" s="33">
        <f>I14</f>
        <v>46141</v>
      </c>
      <c r="H14" s="33" t="str">
        <f>TEXT(G14,"aaa")</f>
        <v>水</v>
      </c>
      <c r="I14" s="33">
        <v>46141</v>
      </c>
      <c r="J14" s="33" t="str">
        <f>TEXT(I14,"aaa")</f>
        <v>水</v>
      </c>
      <c r="K14" s="33">
        <f>I14+45</f>
        <v>46186</v>
      </c>
      <c r="L14" s="34" t="str">
        <f>TEXT(K14,"aaa")</f>
        <v>土</v>
      </c>
      <c r="M14" s="15"/>
      <c r="N14" s="15"/>
      <c r="O14" s="16"/>
      <c r="P14" s="16"/>
      <c r="Q14" s="40"/>
      <c r="R14" s="40"/>
      <c r="S14" s="40"/>
      <c r="T14" s="40"/>
      <c r="U14" s="40"/>
    </row>
    <row r="15" spans="1:22" s="13" customFormat="1" ht="53.25" customHeight="1" x14ac:dyDescent="0.3">
      <c r="M15" s="15"/>
      <c r="N15" s="15"/>
      <c r="O15" s="16"/>
      <c r="P15" s="16"/>
      <c r="Q15" s="41"/>
      <c r="R15" s="41"/>
      <c r="S15" s="41"/>
      <c r="T15" s="41"/>
      <c r="U15" s="41"/>
    </row>
    <row r="16" spans="1:22" s="13" customFormat="1" ht="53.25" customHeight="1" x14ac:dyDescent="0.3">
      <c r="M16" s="15"/>
      <c r="N16" s="15"/>
      <c r="O16" s="16"/>
      <c r="P16" s="16"/>
      <c r="Q16" s="39"/>
      <c r="R16" s="39"/>
      <c r="S16" s="39"/>
      <c r="T16" s="39"/>
      <c r="U16" s="39"/>
    </row>
    <row r="17" spans="1:21" s="13" customFormat="1" ht="53.25" customHeight="1" x14ac:dyDescent="0.3">
      <c r="A17" s="23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5"/>
      <c r="N17" s="15"/>
      <c r="O17" s="16"/>
      <c r="P17" s="16"/>
      <c r="Q17" s="39"/>
      <c r="R17" s="39"/>
      <c r="S17" s="39"/>
      <c r="T17" s="39"/>
      <c r="U17" s="39"/>
    </row>
    <row r="18" spans="1:21" s="13" customFormat="1" ht="53.25" customHeight="1" x14ac:dyDescent="0.3">
      <c r="A18" s="23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5"/>
      <c r="N18" s="15"/>
      <c r="O18" s="16"/>
      <c r="P18" s="16"/>
      <c r="Q18" s="40"/>
      <c r="R18" s="40"/>
      <c r="S18" s="40"/>
      <c r="T18" s="40"/>
      <c r="U18" s="40"/>
    </row>
    <row r="19" spans="1:21" s="13" customFormat="1" ht="59.25" customHeight="1" x14ac:dyDescent="0.3">
      <c r="M19" s="15"/>
      <c r="N19" s="15"/>
      <c r="O19" s="16"/>
      <c r="P19" s="16"/>
      <c r="Q19" s="39"/>
      <c r="R19" s="39"/>
      <c r="S19" s="39"/>
      <c r="T19" s="39"/>
      <c r="U19" s="39"/>
    </row>
    <row r="20" spans="1:21" s="13" customFormat="1" ht="59.25" customHeight="1" x14ac:dyDescent="0.3">
      <c r="A20" s="23"/>
      <c r="B20" s="26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5"/>
      <c r="N20" s="15"/>
      <c r="O20" s="16"/>
      <c r="P20" s="16"/>
      <c r="Q20" s="39"/>
      <c r="R20" s="39"/>
      <c r="S20" s="39"/>
      <c r="T20" s="39"/>
      <c r="U20" s="39"/>
    </row>
    <row r="21" spans="1:21" s="13" customFormat="1" ht="59.25" customHeight="1" x14ac:dyDescent="0.3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5"/>
      <c r="N21" s="15"/>
      <c r="O21" s="16"/>
      <c r="P21" s="16"/>
      <c r="Q21" s="39"/>
      <c r="R21" s="39"/>
      <c r="S21" s="39"/>
      <c r="T21" s="39"/>
      <c r="U21" s="39"/>
    </row>
    <row r="22" spans="1:21" s="13" customFormat="1" ht="59.25" customHeight="1" x14ac:dyDescent="0.3">
      <c r="M22" s="15"/>
      <c r="N22" s="15"/>
      <c r="O22" s="16"/>
      <c r="P22" s="16"/>
      <c r="Q22" s="39"/>
      <c r="R22" s="39"/>
      <c r="S22" s="39"/>
      <c r="T22" s="39"/>
      <c r="U22" s="39"/>
    </row>
    <row r="23" spans="1:21" s="13" customFormat="1" ht="59.25" customHeight="1" thickBot="1" x14ac:dyDescent="0.35">
      <c r="A23" s="28" t="s">
        <v>13</v>
      </c>
      <c r="B23" s="57" t="s">
        <v>14</v>
      </c>
      <c r="C23" s="58"/>
      <c r="D23" s="58"/>
      <c r="E23" s="58"/>
      <c r="F23" s="59"/>
      <c r="G23" s="57" t="s">
        <v>15</v>
      </c>
      <c r="H23" s="58"/>
      <c r="I23" s="58"/>
      <c r="J23" s="58"/>
      <c r="K23" s="58"/>
      <c r="L23" s="59"/>
      <c r="M23" s="15"/>
      <c r="N23" s="15"/>
      <c r="O23" s="16"/>
      <c r="P23" s="16"/>
      <c r="Q23" s="39"/>
      <c r="R23" s="39"/>
      <c r="S23" s="39"/>
      <c r="T23" s="39"/>
      <c r="U23" s="39"/>
    </row>
    <row r="24" spans="1:21" s="13" customFormat="1" ht="67.5" customHeight="1" thickTop="1" x14ac:dyDescent="0.3">
      <c r="A24" s="60" t="s">
        <v>16</v>
      </c>
      <c r="B24" s="62" t="s">
        <v>20</v>
      </c>
      <c r="C24" s="63"/>
      <c r="D24" s="63"/>
      <c r="E24" s="63"/>
      <c r="F24" s="64"/>
      <c r="G24" s="42" t="s">
        <v>22</v>
      </c>
      <c r="H24" s="43"/>
      <c r="I24" s="44"/>
      <c r="J24" s="43"/>
      <c r="K24" s="43"/>
      <c r="L24" s="45" t="s">
        <v>21</v>
      </c>
      <c r="M24" s="15"/>
      <c r="N24" s="15"/>
      <c r="O24" s="16"/>
      <c r="P24" s="16"/>
      <c r="Q24" s="39"/>
      <c r="R24" s="39"/>
      <c r="S24" s="39"/>
      <c r="T24" s="39"/>
      <c r="U24" s="39"/>
    </row>
    <row r="25" spans="1:21" s="13" customFormat="1" ht="67.5" customHeight="1" x14ac:dyDescent="0.3">
      <c r="A25" s="61"/>
      <c r="B25" s="65"/>
      <c r="C25" s="66"/>
      <c r="D25" s="66"/>
      <c r="E25" s="66"/>
      <c r="F25" s="67"/>
      <c r="G25" s="46" t="s">
        <v>23</v>
      </c>
      <c r="H25" s="47"/>
      <c r="I25" s="48"/>
      <c r="J25" s="47"/>
      <c r="K25" s="47"/>
      <c r="L25" s="49"/>
      <c r="M25" s="17"/>
      <c r="O25" s="16"/>
      <c r="P25" s="16"/>
      <c r="Q25" s="39"/>
      <c r="R25" s="39"/>
      <c r="S25" s="39"/>
      <c r="T25" s="39"/>
      <c r="U25" s="39"/>
    </row>
    <row r="26" spans="1:21" s="13" customFormat="1" ht="67.5" customHeight="1" x14ac:dyDescent="0.3">
      <c r="A26" s="68" t="s">
        <v>17</v>
      </c>
      <c r="B26" s="70" t="s">
        <v>24</v>
      </c>
      <c r="C26" s="71"/>
      <c r="D26" s="71"/>
      <c r="E26" s="71"/>
      <c r="F26" s="72"/>
      <c r="G26" s="50" t="s">
        <v>26</v>
      </c>
      <c r="H26" s="51"/>
      <c r="I26" s="52"/>
      <c r="J26" s="51"/>
      <c r="K26" s="51"/>
      <c r="L26" s="53" t="s">
        <v>25</v>
      </c>
      <c r="M26" s="18"/>
      <c r="O26" s="16"/>
      <c r="P26" s="16"/>
      <c r="Q26" s="39"/>
      <c r="R26" s="39"/>
      <c r="S26" s="39"/>
      <c r="T26" s="39"/>
      <c r="U26" s="39"/>
    </row>
    <row r="27" spans="1:21" s="13" customFormat="1" ht="67.5" customHeight="1" x14ac:dyDescent="0.3">
      <c r="A27" s="69"/>
      <c r="B27" s="73"/>
      <c r="C27" s="74"/>
      <c r="D27" s="74"/>
      <c r="E27" s="74"/>
      <c r="F27" s="75"/>
      <c r="G27" s="46" t="s">
        <v>27</v>
      </c>
      <c r="H27" s="47"/>
      <c r="I27" s="48"/>
      <c r="J27" s="47"/>
      <c r="K27" s="47"/>
      <c r="L27" s="49"/>
      <c r="M27" s="27"/>
      <c r="O27" s="16"/>
      <c r="P27" s="16"/>
      <c r="Q27" s="39"/>
      <c r="R27" s="39"/>
      <c r="S27" s="39"/>
      <c r="T27" s="39"/>
      <c r="U27" s="39"/>
    </row>
    <row r="28" spans="1:21" s="13" customFormat="1" ht="48.75" customHeight="1" x14ac:dyDescent="0.3">
      <c r="M28" s="27"/>
      <c r="O28" s="16"/>
      <c r="P28" s="16"/>
      <c r="Q28" s="39"/>
      <c r="R28" s="39"/>
      <c r="S28" s="39"/>
      <c r="T28" s="39"/>
      <c r="U28" s="39"/>
    </row>
    <row r="29" spans="1:21" s="13" customFormat="1" ht="38.25" customHeight="1" x14ac:dyDescent="0.3">
      <c r="O29" s="16"/>
      <c r="P29" s="16"/>
      <c r="Q29" s="39"/>
      <c r="R29" s="39"/>
      <c r="S29" s="39"/>
      <c r="T29" s="39"/>
      <c r="U29" s="39"/>
    </row>
  </sheetData>
  <mergeCells count="27"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  <mergeCell ref="P7:Q7"/>
    <mergeCell ref="G9:H9"/>
    <mergeCell ref="I9:J9"/>
    <mergeCell ref="K9:L9"/>
    <mergeCell ref="P9:Q9"/>
    <mergeCell ref="B23:F23"/>
    <mergeCell ref="G23:L23"/>
    <mergeCell ref="A24:A25"/>
    <mergeCell ref="B24:F25"/>
    <mergeCell ref="A26:A27"/>
    <mergeCell ref="B26:F27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サザンプトン(西)</vt:lpstr>
      <vt:lpstr>'サザンプトン(西)'!Print_Area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2026-02-27T02:01:19Z</cp:lastPrinted>
  <dcterms:created xsi:type="dcterms:W3CDTF">2016-08-29T09:45:14Z</dcterms:created>
  <dcterms:modified xsi:type="dcterms:W3CDTF">2026-03-16T02:09:14Z</dcterms:modified>
</cp:coreProperties>
</file>