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7E31348-DBC1-434D-B3D7-F1F52AA31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4" l="1"/>
  <c r="H11" i="4" s="1"/>
  <c r="E14" i="4"/>
  <c r="C14" i="4" s="1"/>
  <c r="D14" i="4" s="1"/>
  <c r="G14" i="4"/>
  <c r="H14" i="4" s="1"/>
  <c r="J14" i="4"/>
  <c r="K14" i="4"/>
  <c r="L14" i="4" s="1"/>
  <c r="E15" i="4"/>
  <c r="F15" i="4" s="1"/>
  <c r="G15" i="4"/>
  <c r="H15" i="4" s="1"/>
  <c r="J15" i="4"/>
  <c r="K15" i="4"/>
  <c r="L15" i="4" s="1"/>
  <c r="K13" i="4"/>
  <c r="L13" i="4" s="1"/>
  <c r="J13" i="4"/>
  <c r="G13" i="4"/>
  <c r="H13" i="4" s="1"/>
  <c r="E13" i="4"/>
  <c r="F13" i="4" s="1"/>
  <c r="K12" i="4"/>
  <c r="L12" i="4" s="1"/>
  <c r="J12" i="4"/>
  <c r="G12" i="4"/>
  <c r="H12" i="4" s="1"/>
  <c r="E12" i="4"/>
  <c r="F12" i="4" s="1"/>
  <c r="C12" i="4"/>
  <c r="D12" i="4" s="1"/>
  <c r="K11" i="4"/>
  <c r="L11" i="4" s="1"/>
  <c r="J11" i="4"/>
  <c r="E11" i="4"/>
  <c r="F11" i="4" s="1"/>
  <c r="K10" i="4"/>
  <c r="L10" i="4" s="1"/>
  <c r="J10" i="4"/>
  <c r="G10" i="4"/>
  <c r="H10" i="4" s="1"/>
  <c r="E10" i="4"/>
  <c r="C10" i="4" s="1"/>
  <c r="D10" i="4" s="1"/>
  <c r="C11" i="4" l="1"/>
  <c r="D11" i="4" s="1"/>
  <c r="C13" i="4"/>
  <c r="D13" i="4" s="1"/>
  <c r="C15" i="4"/>
  <c r="D15" i="4" s="1"/>
  <c r="F14" i="4"/>
  <c r="F10" i="4"/>
</calcChain>
</file>

<file path=xl/sharedStrings.xml><?xml version="1.0" encoding="utf-8"?>
<sst xmlns="http://schemas.openxmlformats.org/spreadsheetml/2006/main" count="49" uniqueCount="46">
  <si>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</si>
  <si>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</si>
  <si>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</si>
  <si>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</si>
  <si>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</si>
  <si>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</si>
  <si>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</si>
  <si>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</si>
  <si>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</si>
  <si>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</si>
  <si>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</si>
  <si>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</si>
  <si>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</si>
  <si>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</si>
  <si>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</si>
  <si>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 xml:space="preserve">UPDATED :  </t>
    <phoneticPr fontId="13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</si>
  <si>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24"/>
  </si>
  <si>
    <t>NACCS: 4IDD2</t>
    <phoneticPr fontId="3"/>
  </si>
  <si>
    <t>TEL : 06-6115-8811   FAX : 06-6614-1655</t>
    <phoneticPr fontId="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</si>
  <si>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</si>
  <si>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</si>
  <si>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</si>
  <si>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</si>
  <si>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</si>
  <si>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</si>
  <si>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</si>
  <si>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大阪市住之江区南港中6-7-35</t>
    <phoneticPr fontId="13"/>
  </si>
  <si>
    <t>17 DAYS</t>
    <phoneticPr fontId="3"/>
  </si>
  <si>
    <t>S039</t>
    <phoneticPr fontId="3"/>
  </si>
  <si>
    <t>★WAN HAI 356</t>
    <phoneticPr fontId="3"/>
  </si>
  <si>
    <t>WAN HAI 357</t>
    <phoneticPr fontId="3"/>
  </si>
  <si>
    <t>S034</t>
    <phoneticPr fontId="3"/>
  </si>
  <si>
    <t>WAN HAI 368</t>
  </si>
  <si>
    <t>S035</t>
  </si>
  <si>
    <t>WAN HAI 370</t>
  </si>
  <si>
    <t>S027</t>
  </si>
  <si>
    <t>WAN HAI 372</t>
  </si>
  <si>
    <t>S026</t>
  </si>
  <si>
    <t>INTERASIA TENACITY</t>
  </si>
  <si>
    <t>S020</t>
  </si>
  <si>
    <r>
      <t xml:space="preserve">大阪 CFS
</t>
    </r>
    <r>
      <rPr>
        <b/>
        <sz val="24"/>
        <color rgb="FFFF0000"/>
        <rFont val="Meiryo UI"/>
        <family val="3"/>
        <charset val="128"/>
      </rPr>
      <t>4/2CFS CUTより</t>
    </r>
    <rPh sb="0" eb="2">
      <t>オオサカ</t>
    </rPh>
    <phoneticPr fontId="3"/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</si>
  <si>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24"/>
  </si>
  <si>
    <t>NACCS：4IWG1</t>
  </si>
  <si>
    <t>TEL: 06-6115-7273　　FAX: 06-6612-1988</t>
  </si>
  <si>
    <t>大阪市住之江区南港南4-2-166</t>
    <phoneticPr fontId="3"/>
  </si>
  <si>
    <t>4/2 CFS CUT分より搬入先CFSが変更となるためご注意願います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</si>
</sst>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10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178" fontId="22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>
      <alignment horizontal="right"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178" fontId="22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49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4" xfId="1" applyNumberFormat="1" applyFont="1" applyFill="1" applyBorder="1" applyAlignment="1" applyProtection="1">
      <alignment horizontal="center" vertical="center"/>
      <protection locked="0"/>
    </xf>
    <xf numFmtId="49" fontId="22" fillId="0" borderId="24" xfId="1" applyNumberFormat="1" applyFont="1" applyFill="1" applyBorder="1" applyAlignment="1" applyProtection="1">
      <alignment horizontal="center" vertical="center"/>
      <protection locked="0"/>
    </xf>
    <xf numFmtId="178" fontId="22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6" xfId="1" applyNumberFormat="1" applyFont="1" applyFill="1" applyBorder="1" applyAlignment="1">
      <alignment vertical="center"/>
    </xf>
    <xf numFmtId="178" fontId="22" fillId="0" borderId="22" xfId="1" applyNumberFormat="1" applyFont="1" applyFill="1" applyBorder="1" applyAlignment="1" applyProtection="1">
      <alignment horizontal="left" vertical="center"/>
      <protection locked="0"/>
    </xf>
    <xf numFmtId="178" fontId="31" fillId="0" borderId="18" xfId="1" applyNumberFormat="1" applyFont="1" applyFill="1" applyBorder="1" applyAlignment="1" applyProtection="1">
      <alignment horizontal="center" vertical="center"/>
      <protection locked="0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178" fontId="22" fillId="0" borderId="4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0" borderId="29" xfId="1" applyFont="1" applyBorder="1" applyAlignment="1">
      <alignment horizontal="center" vertical="center"/>
    </xf>
    <xf numFmtId="0" fontId="33" fillId="0" borderId="1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177" fontId="12" fillId="3" borderId="26" xfId="1" applyNumberFormat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/>
    </xf>
    <xf numFmtId="0" fontId="21" fillId="3" borderId="27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5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6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178" fontId="22" fillId="0" borderId="30" xfId="1" applyNumberFormat="1" applyFont="1" applyFill="1" applyBorder="1" applyAlignment="1" applyProtection="1">
      <alignment horizontal="left" vertical="center"/>
      <protection locked="0"/>
    </xf>
    <xf numFmtId="49" fontId="22" fillId="0" borderId="31" xfId="1" quotePrefix="1" applyNumberFormat="1" applyFont="1" applyFill="1" applyBorder="1" applyAlignment="1" applyProtection="1">
      <alignment horizontal="center" vertical="center" wrapText="1"/>
      <protection locked="0"/>
    </xf>
  </cellXfs>
  <cellStyles count="25">
    <cellStyle name="date_style" xfId="9" xr:uid="{00000000-0005-0000-0000-000000000000}"/>
    <cellStyle name="Normal_1" xfId="13" xr:uid="{00000000-0005-0000-0000-000001000000}"/>
    <cellStyle name="標準" xfId="0" builtinId="0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7" xr:uid="{00000000-0005-0000-0000-000007000000}"/>
    <cellStyle name="標準 2" xfId="1" xr:uid="{00000000-0005-0000-0000-000008000000}"/>
    <cellStyle name="標準 2 2" xfId="10" xr:uid="{00000000-0005-0000-0000-000009000000}"/>
    <cellStyle name="標準 27 2" xfId="19" xr:uid="{00000000-0005-0000-0000-00000A00000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 9" xfId="15" xr:uid="{00000000-0005-0000-0000-00000F000000}"/>
    <cellStyle name="標準 30 2" xfId="20" xr:uid="{00000000-0005-0000-0000-000010000000}"/>
    <cellStyle name="標準 31" xfId="21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14</xdr:col>
      <xdr:colOff>103188</xdr:colOff>
      <xdr:row>3</xdr:row>
      <xdr:rowOff>793752</xdr:rowOff>
    </xdr:from>
    <xdr:ext cx="3349623" cy="173037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629438" y="2889252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396155</xdr:colOff>
      <xdr:row>11</xdr:row>
      <xdr:rowOff>119064</xdr:rowOff>
    </xdr:from>
    <xdr:ext cx="8414469" cy="93821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565468" y="6786564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18</xdr:col>
      <xdr:colOff>357187</xdr:colOff>
      <xdr:row>2</xdr:row>
      <xdr:rowOff>269874</xdr:rowOff>
    </xdr:from>
    <xdr:to>
      <xdr:col>18</xdr:col>
      <xdr:colOff>4405311</xdr:colOff>
      <xdr:row>9</xdr:row>
      <xdr:rowOff>595313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65062" y="1508124"/>
          <a:ext cx="4048124" cy="4468814"/>
        </a:xfrm>
        <a:prstGeom prst="rect">
          <a:avLst/>
        </a:prstGeom>
      </xdr:spPr>
    </xdr:pic>
    <xdr:clientData/>
  </xdr:twoCellAnchor>
  <xdr:twoCellAnchor>
    <xdr:from>
      <xdr:col>12</xdr:col>
      <xdr:colOff>452437</xdr:colOff>
      <xdr:row>9</xdr:row>
      <xdr:rowOff>261939</xdr:rowOff>
    </xdr:from>
    <xdr:to>
      <xdr:col>15</xdr:col>
      <xdr:colOff>47624</xdr:colOff>
      <xdr:row>16</xdr:row>
      <xdr:rowOff>333375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787937" y="5643564"/>
          <a:ext cx="4238625" cy="4571999"/>
          <a:chOff x="28203299" y="5479602"/>
          <a:chExt cx="8887535" cy="3399104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8203299" y="5479602"/>
            <a:ext cx="8887535" cy="319411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076250" y="6340337"/>
            <a:ext cx="7378533" cy="25383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view="pageBreakPreview" zoomScale="40" zoomScaleNormal="40" zoomScaleSheetLayoutView="40" zoomScalePageLayoutView="55" workbookViewId="0">
      <selection activeCell="L17" sqref="L17"/>
    </sheetView>
  </sheetViews>
  <sheetFormatPr defaultRowHeight="13.5" x14ac:dyDescent="0.15"/>
  <cols>
    <col min="1" max="1" width="68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6" customWidth="1"/>
    <col min="19" max="19" width="67.875" customWidth="1"/>
    <col min="20" max="20" width="12.375" customWidth="1"/>
    <col min="21" max="22" width="9.25" customWidth="1"/>
  </cols>
  <sheetData>
    <row r="1" spans="1:20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5" t="s">
        <v>0</v>
      </c>
      <c r="N1" s="85"/>
      <c r="O1" s="85"/>
      <c r="P1" s="85"/>
      <c r="Q1" s="85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E3" s="18"/>
      <c r="F3" s="8"/>
      <c r="G3" s="8"/>
      <c r="H3" s="8"/>
      <c r="I3" s="9"/>
      <c r="M3" s="8"/>
      <c r="N3" s="8"/>
      <c r="O3" s="10" t="s">
        <v>15</v>
      </c>
      <c r="P3" s="86">
        <v>46099</v>
      </c>
      <c r="Q3" s="86"/>
      <c r="R3" s="35" t="s">
        <v>19</v>
      </c>
    </row>
    <row r="4" spans="1:20" s="12" customFormat="1" ht="70.5" customHeight="1" x14ac:dyDescent="0.35">
      <c r="A4" s="11" t="s">
        <v>6</v>
      </c>
      <c r="B4" s="9"/>
      <c r="C4" s="9"/>
      <c r="D4" s="9"/>
      <c r="E4" s="9"/>
      <c r="F4" s="9"/>
      <c r="I4" s="36"/>
      <c r="J4" s="36"/>
      <c r="K4" s="36"/>
      <c r="L4" s="36"/>
      <c r="N4" s="13"/>
      <c r="O4" s="13"/>
      <c r="P4" s="13"/>
      <c r="Q4" s="14"/>
      <c r="R4" s="13"/>
    </row>
    <row r="5" spans="1:20" s="16" customFormat="1" ht="37.5" customHeight="1" x14ac:dyDescent="0.15">
      <c r="A5" s="91" t="s">
        <v>7</v>
      </c>
      <c r="B5" s="94" t="s">
        <v>1</v>
      </c>
      <c r="C5" s="94" t="s">
        <v>8</v>
      </c>
      <c r="D5" s="94"/>
      <c r="E5" s="94"/>
      <c r="F5" s="94"/>
      <c r="G5" s="87" t="s">
        <v>9</v>
      </c>
      <c r="H5" s="87"/>
      <c r="I5" s="87" t="s">
        <v>10</v>
      </c>
      <c r="J5" s="87"/>
      <c r="K5" s="87" t="s">
        <v>9</v>
      </c>
      <c r="L5" s="88"/>
      <c r="M5" s="15"/>
      <c r="N5" s="15"/>
    </row>
    <row r="6" spans="1:20" s="16" customFormat="1" ht="37.5" customHeight="1" x14ac:dyDescent="0.15">
      <c r="A6" s="92"/>
      <c r="B6" s="95"/>
      <c r="C6" s="97" t="s">
        <v>11</v>
      </c>
      <c r="D6" s="97"/>
      <c r="E6" s="98" t="s">
        <v>2</v>
      </c>
      <c r="F6" s="98"/>
      <c r="G6" s="97" t="s">
        <v>2</v>
      </c>
      <c r="H6" s="97"/>
      <c r="I6" s="97" t="s">
        <v>2</v>
      </c>
      <c r="J6" s="97"/>
      <c r="K6" s="89" t="s">
        <v>12</v>
      </c>
      <c r="L6" s="90"/>
      <c r="M6" s="19"/>
      <c r="N6" s="19"/>
    </row>
    <row r="7" spans="1:20" s="16" customFormat="1" ht="37.5" customHeight="1" x14ac:dyDescent="0.15">
      <c r="A7" s="92"/>
      <c r="B7" s="95"/>
      <c r="C7" s="97"/>
      <c r="D7" s="97"/>
      <c r="E7" s="98"/>
      <c r="F7" s="98"/>
      <c r="G7" s="97"/>
      <c r="H7" s="97"/>
      <c r="I7" s="97"/>
      <c r="J7" s="97"/>
      <c r="K7" s="89"/>
      <c r="L7" s="90"/>
      <c r="M7" s="15"/>
      <c r="N7" s="15"/>
    </row>
    <row r="8" spans="1:20" s="16" customFormat="1" ht="37.5" customHeight="1" x14ac:dyDescent="0.15">
      <c r="A8" s="92"/>
      <c r="B8" s="95"/>
      <c r="C8" s="97"/>
      <c r="D8" s="97"/>
      <c r="E8" s="98"/>
      <c r="F8" s="98"/>
      <c r="G8" s="97"/>
      <c r="H8" s="97"/>
      <c r="I8" s="97"/>
      <c r="J8" s="97"/>
      <c r="K8" s="89"/>
      <c r="L8" s="90"/>
      <c r="M8" s="15"/>
      <c r="N8" s="15"/>
    </row>
    <row r="9" spans="1:20" s="16" customFormat="1" ht="37.5" customHeight="1" x14ac:dyDescent="0.15">
      <c r="A9" s="93"/>
      <c r="B9" s="96"/>
      <c r="C9" s="46"/>
      <c r="D9" s="46"/>
      <c r="E9" s="46"/>
      <c r="F9" s="46"/>
      <c r="G9" s="67"/>
      <c r="H9" s="67"/>
      <c r="I9" s="58" t="s">
        <v>13</v>
      </c>
      <c r="J9" s="58"/>
      <c r="K9" s="67" t="s">
        <v>27</v>
      </c>
      <c r="L9" s="68"/>
      <c r="M9" s="15"/>
      <c r="N9" s="15"/>
    </row>
    <row r="10" spans="1:20" s="17" customFormat="1" ht="51" customHeight="1" x14ac:dyDescent="0.15">
      <c r="A10" s="47" t="s">
        <v>29</v>
      </c>
      <c r="B10" s="39" t="s">
        <v>28</v>
      </c>
      <c r="C10" s="48">
        <f>E10</f>
        <v>46099</v>
      </c>
      <c r="D10" s="48" t="str">
        <f>TEXT(C10,"aaa")</f>
        <v>水</v>
      </c>
      <c r="E10" s="48">
        <f>I10-4</f>
        <v>46099</v>
      </c>
      <c r="F10" s="48" t="str">
        <f>TEXT(E10,"aaa")</f>
        <v>水</v>
      </c>
      <c r="G10" s="39">
        <f>I10</f>
        <v>46103</v>
      </c>
      <c r="H10" s="39" t="str">
        <f>TEXT(G10,"aaa")</f>
        <v>日</v>
      </c>
      <c r="I10" s="39">
        <v>46103</v>
      </c>
      <c r="J10" s="40" t="str">
        <f>TEXT(I10,"aaa")</f>
        <v>日</v>
      </c>
      <c r="K10" s="41">
        <f>I10+17</f>
        <v>46120</v>
      </c>
      <c r="L10" s="42" t="str">
        <f>TEXT(K10,"aaa")</f>
        <v>水</v>
      </c>
    </row>
    <row r="11" spans="1:20" s="17" customFormat="1" ht="51" customHeight="1" x14ac:dyDescent="0.15">
      <c r="A11" s="47" t="s">
        <v>30</v>
      </c>
      <c r="B11" s="39" t="s">
        <v>31</v>
      </c>
      <c r="C11" s="39">
        <f>E11</f>
        <v>46107</v>
      </c>
      <c r="D11" s="39" t="str">
        <f>TEXT(C11,"aaa")</f>
        <v>木</v>
      </c>
      <c r="E11" s="39">
        <f t="shared" ref="E11:E13" si="0">I11-3</f>
        <v>46107</v>
      </c>
      <c r="F11" s="39" t="str">
        <f>TEXT(E11,"aaa")</f>
        <v>木</v>
      </c>
      <c r="G11" s="39">
        <f>I11</f>
        <v>46110</v>
      </c>
      <c r="H11" s="39" t="str">
        <f>TEXT(G11,"aaa")</f>
        <v>日</v>
      </c>
      <c r="I11" s="39">
        <v>46110</v>
      </c>
      <c r="J11" s="40" t="str">
        <f>TEXT(I11,"aaa")</f>
        <v>日</v>
      </c>
      <c r="K11" s="41">
        <f>I11+17</f>
        <v>46127</v>
      </c>
      <c r="L11" s="42" t="str">
        <f>TEXT(K11,"aaa")</f>
        <v>水</v>
      </c>
    </row>
    <row r="12" spans="1:20" s="17" customFormat="1" ht="51" customHeight="1" x14ac:dyDescent="0.15">
      <c r="A12" s="47" t="s">
        <v>32</v>
      </c>
      <c r="B12" s="39" t="s">
        <v>33</v>
      </c>
      <c r="C12" s="39">
        <f t="shared" ref="C12:C13" si="1">E12</f>
        <v>46114</v>
      </c>
      <c r="D12" s="39" t="str">
        <f t="shared" ref="D12:D13" si="2">TEXT(C12,"aaa")</f>
        <v>木</v>
      </c>
      <c r="E12" s="39">
        <f t="shared" si="0"/>
        <v>46114</v>
      </c>
      <c r="F12" s="39" t="str">
        <f t="shared" ref="F12:F13" si="3">TEXT(E12,"aaa")</f>
        <v>木</v>
      </c>
      <c r="G12" s="39">
        <f t="shared" ref="G12:G13" si="4">I12</f>
        <v>46117</v>
      </c>
      <c r="H12" s="39" t="str">
        <f t="shared" ref="H12:H13" si="5">TEXT(G12,"aaa")</f>
        <v>日</v>
      </c>
      <c r="I12" s="39">
        <v>46117</v>
      </c>
      <c r="J12" s="40" t="str">
        <f t="shared" ref="J12:J13" si="6">TEXT(I12,"aaa")</f>
        <v>日</v>
      </c>
      <c r="K12" s="41">
        <f t="shared" ref="K12:K13" si="7">I12+17</f>
        <v>46134</v>
      </c>
      <c r="L12" s="42" t="str">
        <f t="shared" ref="L12:L13" si="8">TEXT(K12,"aaa")</f>
        <v>水</v>
      </c>
    </row>
    <row r="13" spans="1:20" s="17" customFormat="1" ht="51" customHeight="1" x14ac:dyDescent="0.15">
      <c r="A13" s="47" t="s">
        <v>34</v>
      </c>
      <c r="B13" s="39" t="s">
        <v>35</v>
      </c>
      <c r="C13" s="39">
        <f t="shared" si="1"/>
        <v>46121</v>
      </c>
      <c r="D13" s="39" t="str">
        <f t="shared" si="2"/>
        <v>木</v>
      </c>
      <c r="E13" s="39">
        <f t="shared" si="0"/>
        <v>46121</v>
      </c>
      <c r="F13" s="39" t="str">
        <f t="shared" si="3"/>
        <v>木</v>
      </c>
      <c r="G13" s="39">
        <f t="shared" si="4"/>
        <v>46124</v>
      </c>
      <c r="H13" s="39" t="str">
        <f t="shared" si="5"/>
        <v>日</v>
      </c>
      <c r="I13" s="39">
        <v>46124</v>
      </c>
      <c r="J13" s="40" t="str">
        <f t="shared" si="6"/>
        <v>日</v>
      </c>
      <c r="K13" s="41">
        <f t="shared" si="7"/>
        <v>46141</v>
      </c>
      <c r="L13" s="42" t="str">
        <f t="shared" si="8"/>
        <v>水</v>
      </c>
    </row>
    <row r="14" spans="1:20" s="17" customFormat="1" ht="51" customHeight="1" x14ac:dyDescent="0.15">
      <c r="A14" s="47" t="s">
        <v>36</v>
      </c>
      <c r="B14" s="39" t="s">
        <v>37</v>
      </c>
      <c r="C14" s="39">
        <f t="shared" ref="C14:C15" si="9">E14</f>
        <v>46128</v>
      </c>
      <c r="D14" s="39" t="str">
        <f t="shared" ref="D14:D15" si="10">TEXT(C14,"aaa")</f>
        <v>木</v>
      </c>
      <c r="E14" s="39">
        <f t="shared" ref="E14:E15" si="11">I14-3</f>
        <v>46128</v>
      </c>
      <c r="F14" s="39" t="str">
        <f t="shared" ref="F14:F15" si="12">TEXT(E14,"aaa")</f>
        <v>木</v>
      </c>
      <c r="G14" s="39">
        <f t="shared" ref="G14:G15" si="13">I14</f>
        <v>46131</v>
      </c>
      <c r="H14" s="39" t="str">
        <f t="shared" ref="H14:H15" si="14">TEXT(G14,"aaa")</f>
        <v>日</v>
      </c>
      <c r="I14" s="39">
        <v>46131</v>
      </c>
      <c r="J14" s="40" t="str">
        <f t="shared" ref="J14:J15" si="15">TEXT(I14,"aaa")</f>
        <v>日</v>
      </c>
      <c r="K14" s="41">
        <f t="shared" ref="K14:K15" si="16">I14+17</f>
        <v>46148</v>
      </c>
      <c r="L14" s="42" t="str">
        <f t="shared" ref="L14:L15" si="17">TEXT(K14,"aaa")</f>
        <v>水</v>
      </c>
      <c r="M14" s="20"/>
    </row>
    <row r="15" spans="1:20" s="17" customFormat="1" ht="51" customHeight="1" x14ac:dyDescent="0.15">
      <c r="A15" s="99" t="s">
        <v>38</v>
      </c>
      <c r="B15" s="43" t="s">
        <v>39</v>
      </c>
      <c r="C15" s="43">
        <f t="shared" si="9"/>
        <v>46135</v>
      </c>
      <c r="D15" s="43" t="str">
        <f t="shared" si="10"/>
        <v>木</v>
      </c>
      <c r="E15" s="43">
        <f t="shared" si="11"/>
        <v>46135</v>
      </c>
      <c r="F15" s="43" t="str">
        <f t="shared" si="12"/>
        <v>木</v>
      </c>
      <c r="G15" s="43">
        <f t="shared" si="13"/>
        <v>46138</v>
      </c>
      <c r="H15" s="43" t="str">
        <f t="shared" si="14"/>
        <v>日</v>
      </c>
      <c r="I15" s="43">
        <v>46138</v>
      </c>
      <c r="J15" s="44" t="str">
        <f t="shared" si="15"/>
        <v>日</v>
      </c>
      <c r="K15" s="45">
        <f t="shared" si="16"/>
        <v>46155</v>
      </c>
      <c r="L15" s="100" t="str">
        <f t="shared" si="17"/>
        <v>水</v>
      </c>
      <c r="M15" s="20"/>
    </row>
    <row r="16" spans="1:20" s="17" customFormat="1" ht="51" customHeight="1" x14ac:dyDescent="0.15"/>
    <row r="17" spans="1:12" s="17" customFormat="1" ht="51" customHeight="1" x14ac:dyDescent="0.15">
      <c r="A17" s="20"/>
      <c r="L17" s="20"/>
    </row>
    <row r="18" spans="1:12" s="17" customFormat="1" ht="51" customHeight="1" x14ac:dyDescent="0.15">
      <c r="A18" s="57"/>
      <c r="B18" s="37"/>
      <c r="C18" s="37"/>
      <c r="D18" s="37"/>
      <c r="E18" s="37"/>
      <c r="F18" s="37"/>
      <c r="G18" s="37"/>
      <c r="H18" s="37"/>
      <c r="I18" s="37"/>
      <c r="J18" s="38"/>
      <c r="K18" s="21"/>
      <c r="L18" s="54"/>
    </row>
    <row r="19" spans="1:12" s="17" customFormat="1" ht="51" customHeight="1" x14ac:dyDescent="0.15">
      <c r="A19" s="56" t="s">
        <v>45</v>
      </c>
      <c r="B19" s="37"/>
      <c r="C19" s="37"/>
      <c r="D19" s="37"/>
      <c r="E19" s="37"/>
      <c r="F19" s="37"/>
      <c r="G19" s="37"/>
      <c r="H19" s="37"/>
      <c r="I19" s="37"/>
      <c r="J19" s="38"/>
      <c r="K19" s="21"/>
      <c r="L19" s="54"/>
    </row>
    <row r="20" spans="1:12" s="17" customFormat="1" ht="51" customHeight="1" thickBot="1" x14ac:dyDescent="0.2">
      <c r="A20" s="55" t="s">
        <v>3</v>
      </c>
      <c r="B20" s="77" t="s">
        <v>4</v>
      </c>
      <c r="C20" s="78"/>
      <c r="D20" s="79"/>
      <c r="E20" s="77" t="s">
        <v>14</v>
      </c>
      <c r="F20" s="78"/>
      <c r="G20" s="78"/>
      <c r="H20" s="78"/>
      <c r="I20" s="78"/>
      <c r="J20" s="78"/>
      <c r="K20" s="78"/>
      <c r="L20" s="79"/>
    </row>
    <row r="21" spans="1:12" s="17" customFormat="1" ht="54.75" customHeight="1" thickTop="1" x14ac:dyDescent="0.15">
      <c r="A21" s="75" t="s">
        <v>20</v>
      </c>
      <c r="B21" s="69" t="s">
        <v>16</v>
      </c>
      <c r="C21" s="70"/>
      <c r="D21" s="71"/>
      <c r="E21" s="22" t="s">
        <v>26</v>
      </c>
      <c r="F21" s="23"/>
      <c r="G21" s="23"/>
      <c r="H21" s="24"/>
      <c r="I21" s="24"/>
      <c r="J21" s="25"/>
      <c r="K21" s="24"/>
      <c r="L21" s="26" t="s">
        <v>17</v>
      </c>
    </row>
    <row r="22" spans="1:12" s="17" customFormat="1" ht="54.75" customHeight="1" x14ac:dyDescent="0.15">
      <c r="A22" s="76"/>
      <c r="B22" s="72"/>
      <c r="C22" s="73"/>
      <c r="D22" s="74"/>
      <c r="E22" s="27" t="s">
        <v>18</v>
      </c>
      <c r="F22" s="28"/>
      <c r="G22" s="28"/>
      <c r="H22" s="29"/>
      <c r="I22" s="29"/>
      <c r="J22" s="30"/>
      <c r="K22" s="29"/>
      <c r="L22" s="31"/>
    </row>
    <row r="23" spans="1:12" s="17" customFormat="1" ht="54.75" customHeight="1" x14ac:dyDescent="0.15">
      <c r="A23" s="59" t="s">
        <v>21</v>
      </c>
      <c r="B23" s="61" t="s">
        <v>22</v>
      </c>
      <c r="C23" s="62"/>
      <c r="D23" s="63"/>
      <c r="E23" s="32" t="s">
        <v>23</v>
      </c>
      <c r="F23" s="33"/>
      <c r="G23" s="33"/>
      <c r="H23" s="20"/>
      <c r="I23" s="20"/>
      <c r="J23" s="21"/>
      <c r="K23" s="20"/>
      <c r="L23" s="34" t="s">
        <v>24</v>
      </c>
    </row>
    <row r="24" spans="1:12" ht="54.75" customHeight="1" x14ac:dyDescent="0.15">
      <c r="A24" s="60"/>
      <c r="B24" s="64"/>
      <c r="C24" s="65"/>
      <c r="D24" s="66"/>
      <c r="E24" s="32" t="s">
        <v>25</v>
      </c>
      <c r="F24" s="33"/>
      <c r="G24" s="33"/>
      <c r="H24" s="20"/>
      <c r="I24" s="20"/>
      <c r="J24" s="21"/>
      <c r="K24" s="20"/>
      <c r="L24" s="34"/>
    </row>
    <row r="25" spans="1:12" ht="54.75" customHeight="1" x14ac:dyDescent="0.15">
      <c r="A25" s="80" t="s">
        <v>40</v>
      </c>
      <c r="B25" s="82" t="s">
        <v>41</v>
      </c>
      <c r="C25" s="83"/>
      <c r="D25" s="84"/>
      <c r="E25" s="49" t="s">
        <v>44</v>
      </c>
      <c r="F25" s="50"/>
      <c r="G25" s="50"/>
      <c r="H25" s="50"/>
      <c r="I25" s="50"/>
      <c r="J25" s="52"/>
      <c r="K25" s="50"/>
      <c r="L25" s="51" t="s">
        <v>42</v>
      </c>
    </row>
    <row r="26" spans="1:12" ht="54.75" customHeight="1" x14ac:dyDescent="0.15">
      <c r="A26" s="81"/>
      <c r="B26" s="72"/>
      <c r="C26" s="73"/>
      <c r="D26" s="74"/>
      <c r="E26" s="27" t="s">
        <v>43</v>
      </c>
      <c r="F26" s="28"/>
      <c r="G26" s="28"/>
      <c r="H26" s="28"/>
      <c r="I26" s="28"/>
      <c r="J26" s="53"/>
      <c r="K26" s="28"/>
      <c r="L26" s="31"/>
    </row>
    <row r="27" spans="1:12" ht="45" customHeight="1" x14ac:dyDescent="0.15"/>
    <row r="28" spans="1:12" ht="45" customHeight="1" x14ac:dyDescent="0.15"/>
    <row r="29" spans="1:12" ht="45" customHeight="1" x14ac:dyDescent="0.15"/>
    <row r="30" spans="1:12" ht="45" customHeight="1" x14ac:dyDescent="0.15"/>
    <row r="31" spans="1:12" ht="35.1" customHeight="1" x14ac:dyDescent="0.15"/>
    <row r="32" spans="1:12" ht="35.1" customHeight="1" x14ac:dyDescent="0.15"/>
    <row r="33" ht="39.75" customHeight="1" x14ac:dyDescent="0.15"/>
    <row r="34" ht="39.75" customHeight="1" x14ac:dyDescent="0.15"/>
    <row r="35" ht="39.75" customHeight="1" x14ac:dyDescent="0.15"/>
    <row r="36" ht="39.75" customHeight="1" x14ac:dyDescent="0.15"/>
    <row r="37" ht="44.25" customHeight="1" x14ac:dyDescent="0.15"/>
    <row r="38" ht="44.25" customHeight="1" x14ac:dyDescent="0.15"/>
  </sheetData>
  <mergeCells count="24">
    <mergeCell ref="A25:A26"/>
    <mergeCell ref="B25:D26"/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  <mergeCell ref="I9:J9"/>
    <mergeCell ref="A23:A24"/>
    <mergeCell ref="B23:D24"/>
    <mergeCell ref="K9:L9"/>
    <mergeCell ref="B21:D22"/>
    <mergeCell ref="A21:A22"/>
    <mergeCell ref="B20:D20"/>
    <mergeCell ref="E20:L20"/>
  </mergeCells>
  <phoneticPr fontId="3"/>
  <pageMargins left="0.7" right="0.7" top="0.75" bottom="0.75" header="0.3" footer="0.3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2026-03-18T05:14:15Z</cp:lastPrinted>
  <dcterms:created xsi:type="dcterms:W3CDTF">2016-08-19T05:47:10Z</dcterms:created>
  <dcterms:modified xsi:type="dcterms:W3CDTF">2026-03-18T05:15:32Z</dcterms:modified>
</cp:coreProperties>
</file>