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nrvsv0169\西鉄国際物流事業本部第２\10_海運営業部\00_共有\RATE LIST(営業係）\【営業係管理用】\自社混載スケジュール\輸出\TC-3\アジア\"/>
    </mc:Choice>
  </mc:AlternateContent>
  <xr:revisionPtr revIDLastSave="0" documentId="13_ncr:1_{93D2EF01-4018-462B-91C6-FAAAA34C6F4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4" r:id="rId1"/>
  </sheets>
  <definedNames>
    <definedName name="A">#REF!</definedName>
    <definedName name="b">#REF!</definedName>
    <definedName name="CFS_NAME">#REF!</definedName>
    <definedName name="CODE_HOME">#REF!</definedName>
    <definedName name="d">#REF!</definedName>
    <definedName name="DP_NAME">#REF!</definedName>
    <definedName name="F">#REF!</definedName>
    <definedName name="G">#REF!</definedName>
    <definedName name="h">#REF!</definedName>
    <definedName name="kkk">#REF!</definedName>
    <definedName name="LP_NAME">#REF!</definedName>
    <definedName name="mm">#REF!</definedName>
    <definedName name="PORT_HOME">#REF!</definedName>
    <definedName name="_xlnm.Print_Area" localSheetId="0">Sheet1!$A$1:$S$29</definedName>
    <definedName name="q">#REF!</definedName>
    <definedName name="s">#REF!</definedName>
    <definedName name="TITLE">#REF!</definedName>
    <definedName name="TITLE_HOME">#REF!</definedName>
    <definedName name="URINEF">#REF!</definedName>
    <definedName name="uu">#REF!</definedName>
    <definedName name="VESSEL">#REF!</definedName>
    <definedName name="VSL_HOME">#REF!</definedName>
    <definedName name="VSL_NAME">#REF!</definedName>
    <definedName name="w">#REF!</definedName>
    <definedName name="ww">#REF!</definedName>
    <definedName name="X">#REF!</definedName>
    <definedName name="xxx">#REF!</definedName>
    <definedName name="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0" i="4" l="1"/>
  <c r="L10" i="4" s="1"/>
  <c r="E10" i="4"/>
  <c r="F10" i="4" s="1"/>
  <c r="G10" i="4"/>
  <c r="E15" i="4"/>
  <c r="C15" i="4" s="1"/>
  <c r="D15" i="4" s="1"/>
  <c r="G15" i="4"/>
  <c r="H15" i="4" s="1"/>
  <c r="J15" i="4"/>
  <c r="K15" i="4"/>
  <c r="L15" i="4" s="1"/>
  <c r="E16" i="4"/>
  <c r="F16" i="4" s="1"/>
  <c r="G16" i="4"/>
  <c r="H16" i="4" s="1"/>
  <c r="J16" i="4"/>
  <c r="K16" i="4"/>
  <c r="L16" i="4" s="1"/>
  <c r="K14" i="4"/>
  <c r="L14" i="4" s="1"/>
  <c r="J14" i="4"/>
  <c r="G14" i="4"/>
  <c r="H14" i="4" s="1"/>
  <c r="E14" i="4"/>
  <c r="F14" i="4" s="1"/>
  <c r="K13" i="4"/>
  <c r="L13" i="4" s="1"/>
  <c r="J13" i="4"/>
  <c r="G13" i="4"/>
  <c r="H13" i="4" s="1"/>
  <c r="E13" i="4"/>
  <c r="F13" i="4" s="1"/>
  <c r="C13" i="4"/>
  <c r="D13" i="4" s="1"/>
  <c r="K12" i="4"/>
  <c r="L12" i="4" s="1"/>
  <c r="J12" i="4"/>
  <c r="G12" i="4"/>
  <c r="H12" i="4" s="1"/>
  <c r="E12" i="4"/>
  <c r="F12" i="4" s="1"/>
  <c r="K11" i="4"/>
  <c r="L11" i="4" s="1"/>
  <c r="J11" i="4"/>
  <c r="G11" i="4"/>
  <c r="H11" i="4" s="1"/>
  <c r="E11" i="4"/>
  <c r="C11" i="4" s="1"/>
  <c r="D11" i="4" s="1"/>
  <c r="J10" i="4"/>
  <c r="H10" i="4"/>
  <c r="C12" i="4" l="1"/>
  <c r="D12" i="4" s="1"/>
  <c r="C10" i="4"/>
  <c r="D10" i="4" s="1"/>
  <c r="C14" i="4"/>
  <c r="D14" i="4" s="1"/>
  <c r="C16" i="4"/>
  <c r="D16" i="4" s="1"/>
  <c r="F15" i="4"/>
  <c r="F11" i="4"/>
</calcChain>
</file>

<file path=xl/sharedStrings.xml><?xml version="1.0" encoding="utf-8"?>
<sst xmlns="http://schemas.openxmlformats.org/spreadsheetml/2006/main" count="51" uniqueCount="48">
  <si>
    <t>連絡先：大阪海運
TEL：06-7730-1075/FAX：06-7730-1088</t>
    <rPh sb="0" eb="3">
      <t>レンラクサキ</t>
    </rPh>
    <phoneticPr fontId="3"/>
  </si>
  <si>
    <t>VOY</t>
  </si>
  <si>
    <t>KOB</t>
  </si>
  <si>
    <t>貨物搬入先</t>
    <rPh sb="0" eb="2">
      <t>カモツ</t>
    </rPh>
    <rPh sb="2" eb="4">
      <t>ハンニュウ</t>
    </rPh>
    <rPh sb="4" eb="5">
      <t>サキ</t>
    </rPh>
    <phoneticPr fontId="24"/>
  </si>
  <si>
    <t>会社名</t>
  </si>
  <si>
    <t>　　　　　　　PENANG SCHEDULE - 関西　　</t>
    <phoneticPr fontId="3"/>
  </si>
  <si>
    <t>From Osaka / Kobe</t>
    <phoneticPr fontId="3"/>
  </si>
  <si>
    <t>VESSEL</t>
    <phoneticPr fontId="3"/>
  </si>
  <si>
    <t>CFS CUT</t>
    <phoneticPr fontId="3"/>
  </si>
  <si>
    <t>ETA</t>
    <phoneticPr fontId="3"/>
  </si>
  <si>
    <t>ETD</t>
    <phoneticPr fontId="3"/>
  </si>
  <si>
    <t>OSA</t>
    <phoneticPr fontId="3"/>
  </si>
  <si>
    <t>PEN</t>
    <phoneticPr fontId="3"/>
  </si>
  <si>
    <t>0 DAYS</t>
    <phoneticPr fontId="3"/>
  </si>
  <si>
    <r>
      <t xml:space="preserve"> 住所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/</t>
    </r>
    <r>
      <rPr>
        <sz val="26"/>
        <color theme="1"/>
        <rFont val="Meiryo UI"/>
        <family val="3"/>
        <charset val="128"/>
      </rPr>
      <t xml:space="preserve"> </t>
    </r>
    <r>
      <rPr>
        <sz val="26"/>
        <rFont val="Meiryo UI"/>
        <family val="3"/>
        <charset val="128"/>
      </rPr>
      <t>保税名称</t>
    </r>
    <phoneticPr fontId="24"/>
  </si>
  <si>
    <t xml:space="preserve">UPDATED :  </t>
    <phoneticPr fontId="13"/>
  </si>
  <si>
    <t>丸山物流(株)
Q-2 営業所</t>
    <rPh sb="0" eb="2">
      <t>マルヤマ</t>
    </rPh>
    <rPh sb="2" eb="4">
      <t>ブツリュウ</t>
    </rPh>
    <rPh sb="4" eb="7">
      <t>カブシキガイシャ</t>
    </rPh>
    <rPh sb="12" eb="15">
      <t>エイギョウショ</t>
    </rPh>
    <phoneticPr fontId="24"/>
  </si>
  <si>
    <t>NACCS: 4IDD2</t>
    <phoneticPr fontId="3"/>
  </si>
  <si>
    <t>TEL : 06-6115-8811   FAX : 06-6614-1655</t>
    <phoneticPr fontId="3"/>
  </si>
  <si>
    <t>E</t>
    <phoneticPr fontId="3"/>
  </si>
  <si>
    <t>大阪 CFS</t>
    <rPh sb="0" eb="2">
      <t>オオサカ</t>
    </rPh>
    <phoneticPr fontId="3"/>
  </si>
  <si>
    <t>神戸 CFS</t>
    <rPh sb="0" eb="2">
      <t>コウベ</t>
    </rPh>
    <phoneticPr fontId="3"/>
  </si>
  <si>
    <t xml:space="preserve">㈱上組
神戸多目的物流センター </t>
    <rPh sb="1" eb="3">
      <t>カミクミ</t>
    </rPh>
    <rPh sb="4" eb="6">
      <t>コウベ</t>
    </rPh>
    <rPh sb="6" eb="9">
      <t>タモクテキ</t>
    </rPh>
    <rPh sb="9" eb="11">
      <t>ブツリュウ</t>
    </rPh>
    <phoneticPr fontId="3"/>
  </si>
  <si>
    <t xml:space="preserve">神戸市中央区港島 8-14 </t>
    <phoneticPr fontId="3"/>
  </si>
  <si>
    <t>NACCS: 3FW50</t>
    <phoneticPr fontId="3"/>
  </si>
  <si>
    <t>TEL : 078-306-3904    FAX : 078-306-3922</t>
    <phoneticPr fontId="3"/>
  </si>
  <si>
    <t>大阪市住之江区南港中6-7-35</t>
    <phoneticPr fontId="13"/>
  </si>
  <si>
    <t>17 DAYS</t>
    <phoneticPr fontId="3"/>
  </si>
  <si>
    <t>S039</t>
    <phoneticPr fontId="3"/>
  </si>
  <si>
    <t>★WAN HAI 356</t>
    <phoneticPr fontId="3"/>
  </si>
  <si>
    <t>WAN HAI 357</t>
    <phoneticPr fontId="3"/>
  </si>
  <si>
    <t>S034</t>
    <phoneticPr fontId="3"/>
  </si>
  <si>
    <t>WAN HAI 368</t>
  </si>
  <si>
    <t>S035</t>
  </si>
  <si>
    <t>WAN HAI 370</t>
  </si>
  <si>
    <t>S027</t>
  </si>
  <si>
    <t>WAN HAI 372</t>
  </si>
  <si>
    <t>S026</t>
  </si>
  <si>
    <t>INTERASIA TENACITY</t>
  </si>
  <si>
    <t>S020</t>
  </si>
  <si>
    <r>
      <t xml:space="preserve">大阪 CFS
</t>
    </r>
    <r>
      <rPr>
        <b/>
        <sz val="24"/>
        <color rgb="FFFF0000"/>
        <rFont val="Meiryo UI"/>
        <family val="3"/>
        <charset val="128"/>
      </rPr>
      <t>4/2CFS CUTより</t>
    </r>
    <rPh sb="0" eb="2">
      <t>オオサカ</t>
    </rPh>
    <phoneticPr fontId="3"/>
  </si>
  <si>
    <t>藤原運輸株式会社J-4倉庫</t>
    <rPh sb="0" eb="2">
      <t>フジワラ</t>
    </rPh>
    <rPh sb="2" eb="4">
      <t>ウンユ</t>
    </rPh>
    <rPh sb="4" eb="8">
      <t>カブシキガイシャ</t>
    </rPh>
    <rPh sb="11" eb="13">
      <t>ソウコ</t>
    </rPh>
    <phoneticPr fontId="24"/>
  </si>
  <si>
    <t>NACCS：4IWG1</t>
  </si>
  <si>
    <t>TEL: 06-6115-7273　　FAX: 06-6612-1988</t>
  </si>
  <si>
    <t>大阪市住之江区南港南4-2-166</t>
    <phoneticPr fontId="3"/>
  </si>
  <si>
    <t>4/2 CFS CUT分より搬入先CFSが変更となるためご注意願います</t>
    <phoneticPr fontId="3"/>
  </si>
  <si>
    <t>S019</t>
  </si>
  <si>
    <t>※INTERASIA TRANSFORM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</si>
</sst>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6" formatCode="&quot;¥&quot;#,##0;[Red]&quot;¥&quot;\-#,##0"/>
    <numFmt numFmtId="8" formatCode="&quot;¥&quot;#,##0.00;[Red]&quot;¥&quot;\-#,##0.00"/>
    <numFmt numFmtId="176" formatCode="yyyy/m/d;@"/>
    <numFmt numFmtId="177" formatCode="\ d\Ayys"/>
    <numFmt numFmtId="178" formatCode="m/d;@"/>
    <numFmt numFmtId="179" formatCode="mm\-dd"/>
  </numFmts>
  <fonts count="34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60"/>
      <color theme="0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b/>
      <sz val="36"/>
      <color theme="0"/>
      <name val="Meiryo UI"/>
      <family val="3"/>
      <charset val="128"/>
    </font>
    <font>
      <b/>
      <sz val="22"/>
      <color indexed="9"/>
      <name val="Meiryo UI"/>
      <family val="3"/>
      <charset val="128"/>
    </font>
    <font>
      <b/>
      <sz val="18"/>
      <color indexed="9"/>
      <name val="Meiryo UI"/>
      <family val="3"/>
      <charset val="128"/>
    </font>
    <font>
      <b/>
      <sz val="36"/>
      <color indexed="9"/>
      <name val="Meiryo UI"/>
      <family val="3"/>
      <charset val="128"/>
    </font>
    <font>
      <sz val="11"/>
      <name val="Meiryo UI"/>
      <family val="3"/>
      <charset val="128"/>
    </font>
    <font>
      <b/>
      <sz val="11"/>
      <name val="Meiryo UI"/>
      <family val="3"/>
      <charset val="128"/>
    </font>
    <font>
      <sz val="10.5"/>
      <name val="Meiryo UI"/>
      <family val="3"/>
      <charset val="128"/>
    </font>
    <font>
      <sz val="12"/>
      <name val="Meiryo UI"/>
      <family val="3"/>
      <charset val="128"/>
    </font>
    <font>
      <sz val="20"/>
      <name val="Meiryo UI"/>
      <family val="3"/>
      <charset val="128"/>
    </font>
    <font>
      <i/>
      <sz val="12"/>
      <name val="ＭＳ Ｐゴシック"/>
      <family val="3"/>
      <charset val="128"/>
    </font>
    <font>
      <sz val="16"/>
      <name val="Meiryo UI"/>
      <family val="3"/>
      <charset val="128"/>
    </font>
    <font>
      <b/>
      <sz val="28"/>
      <name val="Meiryo UI"/>
      <family val="3"/>
      <charset val="128"/>
    </font>
    <font>
      <i/>
      <sz val="12"/>
      <name val="Meiryo UI"/>
      <family val="3"/>
      <charset val="128"/>
    </font>
    <font>
      <sz val="18"/>
      <color indexed="9"/>
      <name val="Meiryo UI"/>
      <family val="3"/>
      <charset val="128"/>
    </font>
    <font>
      <b/>
      <sz val="26"/>
      <name val="Meiryo UI"/>
      <family val="3"/>
      <charset val="128"/>
    </font>
    <font>
      <sz val="26"/>
      <name val="Meiryo UI"/>
      <family val="3"/>
      <charset val="128"/>
    </font>
    <font>
      <sz val="26"/>
      <color theme="1"/>
      <name val="Meiryo UI"/>
      <family val="3"/>
      <charset val="128"/>
    </font>
    <font>
      <sz val="20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24"/>
      <name val="Meiryo UI"/>
      <family val="3"/>
      <charset val="128"/>
    </font>
    <font>
      <sz val="6"/>
      <name val="ＭＳ Ｐゴシック"/>
      <family val="3"/>
      <charset val="128"/>
    </font>
    <font>
      <b/>
      <sz val="24"/>
      <name val="Meiryo UI"/>
      <family val="3"/>
      <charset val="128"/>
    </font>
    <font>
      <sz val="22"/>
      <name val="Meiryo UI"/>
      <family val="3"/>
      <charset val="128"/>
    </font>
    <font>
      <sz val="26"/>
      <color theme="5"/>
      <name val="Meiryo UI"/>
      <family val="3"/>
      <charset val="128"/>
    </font>
    <font>
      <sz val="11"/>
      <name val="Calibri"/>
      <family val="2"/>
    </font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b/>
      <sz val="24"/>
      <color theme="1"/>
      <name val="Meiryo UI"/>
      <family val="3"/>
      <charset val="128"/>
    </font>
    <font>
      <b/>
      <sz val="24"/>
      <color rgb="FFFF0000"/>
      <name val="Meiryo UI"/>
      <family val="3"/>
      <charset val="128"/>
    </font>
    <font>
      <b/>
      <sz val="28"/>
      <color rgb="FFFF000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5">
    <xf numFmtId="0" fontId="0" fillId="0" borderId="0">
      <alignment vertical="center"/>
    </xf>
    <xf numFmtId="0" fontId="1" fillId="0" borderId="0"/>
    <xf numFmtId="0" fontId="1" fillId="0" borderId="0"/>
    <xf numFmtId="38" fontId="1" fillId="0" borderId="0" applyFont="0" applyFill="0" applyBorder="0" applyAlignment="0" applyProtection="0"/>
    <xf numFmtId="40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8" fontId="1" fillId="0" borderId="0" applyFont="0" applyFill="0" applyBorder="0" applyAlignment="0" applyProtection="0"/>
    <xf numFmtId="0" fontId="1" fillId="0" borderId="0"/>
    <xf numFmtId="0" fontId="28" fillId="0" borderId="0"/>
    <xf numFmtId="179" fontId="28" fillId="0" borderId="0"/>
    <xf numFmtId="0" fontId="28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 applyNumberFormat="0" applyFill="0" applyBorder="0" applyProtection="0">
      <alignment vertical="center"/>
    </xf>
    <xf numFmtId="0" fontId="29" fillId="0" borderId="0">
      <alignment vertical="center"/>
    </xf>
    <xf numFmtId="0" fontId="29" fillId="0" borderId="0"/>
    <xf numFmtId="0" fontId="29" fillId="0" borderId="0">
      <alignment vertical="center"/>
    </xf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>
      <alignment vertical="center"/>
    </xf>
  </cellStyleXfs>
  <cellXfs count="102">
    <xf numFmtId="0" fontId="0" fillId="0" borderId="0" xfId="0">
      <alignment vertical="center"/>
    </xf>
    <xf numFmtId="0" fontId="2" fillId="2" borderId="0" xfId="1" applyFont="1" applyFill="1" applyAlignment="1">
      <alignment vertical="center"/>
    </xf>
    <xf numFmtId="0" fontId="4" fillId="2" borderId="0" xfId="1" applyFont="1" applyFill="1" applyAlignment="1">
      <alignment vertical="center" wrapText="1"/>
    </xf>
    <xf numFmtId="0" fontId="6" fillId="0" borderId="0" xfId="1" applyFont="1" applyFill="1" applyAlignment="1">
      <alignment vertical="center" wrapText="1"/>
    </xf>
    <xf numFmtId="0" fontId="7" fillId="0" borderId="0" xfId="1" applyFont="1" applyFill="1" applyAlignment="1">
      <alignment vertical="center"/>
    </xf>
    <xf numFmtId="0" fontId="8" fillId="0" borderId="0" xfId="1" applyFont="1" applyAlignment="1"/>
    <xf numFmtId="0" fontId="8" fillId="0" borderId="0" xfId="1" applyFont="1"/>
    <xf numFmtId="0" fontId="9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1" fillId="0" borderId="0" xfId="1" applyFont="1" applyFill="1" applyAlignment="1">
      <alignment horizontal="center" vertical="center"/>
    </xf>
    <xf numFmtId="0" fontId="12" fillId="0" borderId="0" xfId="1" applyFont="1" applyAlignment="1">
      <alignment horizontal="right" vertical="center"/>
    </xf>
    <xf numFmtId="0" fontId="15" fillId="0" borderId="0" xfId="1" applyFont="1" applyFill="1" applyAlignment="1">
      <alignment horizontal="left" vertical="center"/>
    </xf>
    <xf numFmtId="0" fontId="14" fillId="0" borderId="0" xfId="1" applyFont="1" applyAlignment="1"/>
    <xf numFmtId="0" fontId="16" fillId="0" borderId="0" xfId="1" applyFont="1" applyFill="1" applyAlignment="1">
      <alignment horizontal="center" vertical="center"/>
    </xf>
    <xf numFmtId="0" fontId="17" fillId="0" borderId="0" xfId="1" applyFont="1" applyFill="1" applyAlignment="1"/>
    <xf numFmtId="0" fontId="8" fillId="0" borderId="0" xfId="2" applyFont="1" applyBorder="1" applyAlignment="1">
      <alignment horizontal="center" vertical="center"/>
    </xf>
    <xf numFmtId="0" fontId="11" fillId="0" borderId="0" xfId="1" applyFont="1" applyFill="1" applyAlignment="1">
      <alignment vertical="center"/>
    </xf>
    <xf numFmtId="0" fontId="23" fillId="0" borderId="0" xfId="1" applyFont="1" applyFill="1" applyAlignment="1">
      <alignment vertical="center"/>
    </xf>
    <xf numFmtId="0" fontId="27" fillId="0" borderId="0" xfId="1" applyFont="1" applyBorder="1" applyAlignment="1">
      <alignment horizontal="left" vertical="center"/>
    </xf>
    <xf numFmtId="0" fontId="8" fillId="0" borderId="0" xfId="2" applyFont="1" applyBorder="1" applyAlignment="1">
      <alignment vertical="center"/>
    </xf>
    <xf numFmtId="0" fontId="23" fillId="0" borderId="0" xfId="1" applyFont="1" applyFill="1" applyBorder="1" applyAlignment="1">
      <alignment vertical="center"/>
    </xf>
    <xf numFmtId="178" fontId="2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0" fontId="23" fillId="0" borderId="13" xfId="1" applyFont="1" applyBorder="1" applyAlignment="1">
      <alignment horizontal="left" vertical="center"/>
    </xf>
    <xf numFmtId="0" fontId="23" fillId="0" borderId="14" xfId="1" applyFont="1" applyBorder="1" applyAlignment="1">
      <alignment vertical="center"/>
    </xf>
    <xf numFmtId="0" fontId="23" fillId="0" borderId="14" xfId="1" applyFont="1" applyFill="1" applyBorder="1" applyAlignment="1">
      <alignment vertical="center"/>
    </xf>
    <xf numFmtId="178" fontId="22" fillId="0" borderId="14" xfId="1" quotePrefix="1" applyNumberFormat="1" applyFont="1" applyFill="1" applyBorder="1" applyAlignment="1" applyProtection="1">
      <alignment horizontal="center" vertical="center" wrapText="1"/>
      <protection locked="0"/>
    </xf>
    <xf numFmtId="0" fontId="22" fillId="0" borderId="15" xfId="1" applyFont="1" applyBorder="1" applyAlignment="1">
      <alignment horizontal="right" vertical="center"/>
    </xf>
    <xf numFmtId="0" fontId="23" fillId="0" borderId="7" xfId="1" applyFont="1" applyBorder="1" applyAlignment="1">
      <alignment horizontal="left" vertical="center"/>
    </xf>
    <xf numFmtId="0" fontId="23" fillId="0" borderId="1" xfId="1" applyFont="1" applyBorder="1" applyAlignment="1">
      <alignment vertical="center"/>
    </xf>
    <xf numFmtId="0" fontId="23" fillId="0" borderId="1" xfId="1" applyFont="1" applyFill="1" applyBorder="1" applyAlignment="1">
      <alignment vertical="center"/>
    </xf>
    <xf numFmtId="178" fontId="22" fillId="0" borderId="1" xfId="1" quotePrefix="1" applyNumberFormat="1" applyFont="1" applyFill="1" applyBorder="1" applyAlignment="1" applyProtection="1">
      <alignment horizontal="center" vertical="center" wrapText="1"/>
      <protection locked="0"/>
    </xf>
    <xf numFmtId="0" fontId="22" fillId="0" borderId="8" xfId="1" applyFont="1" applyBorder="1" applyAlignment="1">
      <alignment horizontal="right" vertical="center"/>
    </xf>
    <xf numFmtId="0" fontId="23" fillId="0" borderId="5" xfId="1" applyFont="1" applyBorder="1" applyAlignment="1">
      <alignment horizontal="left" vertical="center"/>
    </xf>
    <xf numFmtId="0" fontId="23" fillId="0" borderId="0" xfId="1" applyFont="1" applyBorder="1" applyAlignment="1">
      <alignment vertical="center"/>
    </xf>
    <xf numFmtId="0" fontId="22" fillId="0" borderId="6" xfId="1" applyFont="1" applyBorder="1" applyAlignment="1">
      <alignment horizontal="right" vertical="center"/>
    </xf>
    <xf numFmtId="0" fontId="12" fillId="0" borderId="0" xfId="1" applyFont="1" applyBorder="1" applyAlignment="1">
      <alignment horizontal="left" vertical="center"/>
    </xf>
    <xf numFmtId="0" fontId="14" fillId="0" borderId="0" xfId="1" applyFont="1" applyBorder="1" applyAlignment="1"/>
    <xf numFmtId="178" fontId="22" fillId="0" borderId="0" xfId="1" applyNumberFormat="1" applyFont="1" applyFill="1" applyBorder="1" applyAlignment="1" applyProtection="1">
      <alignment horizontal="center" vertical="center"/>
      <protection locked="0"/>
    </xf>
    <xf numFmtId="49" fontId="22" fillId="0" borderId="0" xfId="1" applyNumberFormat="1" applyFont="1" applyFill="1" applyBorder="1" applyAlignment="1" applyProtection="1">
      <alignment horizontal="center" vertical="center"/>
      <protection locked="0"/>
    </xf>
    <xf numFmtId="178" fontId="22" fillId="0" borderId="18" xfId="1" applyNumberFormat="1" applyFont="1" applyFill="1" applyBorder="1" applyAlignment="1" applyProtection="1">
      <alignment horizontal="center" vertical="center"/>
      <protection locked="0"/>
    </xf>
    <xf numFmtId="49" fontId="22" fillId="0" borderId="18" xfId="1" applyNumberFormat="1" applyFont="1" applyFill="1" applyBorder="1" applyAlignment="1" applyProtection="1">
      <alignment horizontal="center" vertical="center"/>
      <protection locked="0"/>
    </xf>
    <xf numFmtId="178" fontId="22" fillId="0" borderId="18" xfId="1" quotePrefix="1" applyNumberFormat="1" applyFont="1" applyFill="1" applyBorder="1" applyAlignment="1" applyProtection="1">
      <alignment horizontal="center" vertical="center" wrapText="1"/>
      <protection locked="0"/>
    </xf>
    <xf numFmtId="49" fontId="22" fillId="0" borderId="23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24" xfId="1" applyNumberFormat="1" applyFont="1" applyFill="1" applyBorder="1" applyAlignment="1" applyProtection="1">
      <alignment horizontal="center" vertical="center"/>
      <protection locked="0"/>
    </xf>
    <xf numFmtId="49" fontId="22" fillId="0" borderId="24" xfId="1" applyNumberFormat="1" applyFont="1" applyFill="1" applyBorder="1" applyAlignment="1" applyProtection="1">
      <alignment horizontal="center" vertical="center"/>
      <protection locked="0"/>
    </xf>
    <xf numFmtId="178" fontId="22" fillId="0" borderId="24" xfId="1" quotePrefix="1" applyNumberFormat="1" applyFont="1" applyFill="1" applyBorder="1" applyAlignment="1" applyProtection="1">
      <alignment horizontal="center" vertical="center" wrapText="1"/>
      <protection locked="0"/>
    </xf>
    <xf numFmtId="0" fontId="19" fillId="3" borderId="26" xfId="1" applyNumberFormat="1" applyFont="1" applyFill="1" applyBorder="1" applyAlignment="1">
      <alignment vertical="center"/>
    </xf>
    <xf numFmtId="178" fontId="22" fillId="0" borderId="22" xfId="1" applyNumberFormat="1" applyFont="1" applyFill="1" applyBorder="1" applyAlignment="1" applyProtection="1">
      <alignment horizontal="left" vertical="center"/>
      <protection locked="0"/>
    </xf>
    <xf numFmtId="178" fontId="31" fillId="0" borderId="18" xfId="1" applyNumberFormat="1" applyFont="1" applyFill="1" applyBorder="1" applyAlignment="1" applyProtection="1">
      <alignment horizontal="center" vertical="center"/>
      <protection locked="0"/>
    </xf>
    <xf numFmtId="0" fontId="23" fillId="0" borderId="2" xfId="1" applyFont="1" applyBorder="1" applyAlignment="1">
      <alignment horizontal="left" vertical="center"/>
    </xf>
    <xf numFmtId="0" fontId="23" fillId="0" borderId="4" xfId="1" applyFont="1" applyBorder="1" applyAlignment="1">
      <alignment vertical="center"/>
    </xf>
    <xf numFmtId="0" fontId="22" fillId="0" borderId="3" xfId="1" applyFont="1" applyBorder="1" applyAlignment="1">
      <alignment horizontal="right" vertical="center"/>
    </xf>
    <xf numFmtId="178" fontId="22" fillId="0" borderId="4" xfId="1" quotePrefix="1" applyNumberFormat="1" applyFont="1" applyBorder="1" applyAlignment="1" applyProtection="1">
      <alignment horizontal="center" vertical="center" wrapText="1"/>
      <protection locked="0"/>
    </xf>
    <xf numFmtId="178" fontId="22" fillId="0" borderId="1" xfId="1" quotePrefix="1" applyNumberFormat="1" applyFont="1" applyBorder="1" applyAlignment="1" applyProtection="1">
      <alignment horizontal="center" vertical="center" wrapText="1"/>
      <protection locked="0"/>
    </xf>
    <xf numFmtId="49" fontId="22" fillId="0" borderId="27" xfId="1" quotePrefix="1" applyNumberFormat="1" applyFont="1" applyFill="1" applyBorder="1" applyAlignment="1" applyProtection="1">
      <alignment horizontal="center" vertical="center" wrapText="1"/>
      <protection locked="0"/>
    </xf>
    <xf numFmtId="49" fontId="22" fillId="0" borderId="0" xfId="1" quotePrefix="1" applyNumberFormat="1" applyFont="1" applyFill="1" applyBorder="1" applyAlignment="1" applyProtection="1">
      <alignment horizontal="center" vertical="center" wrapText="1"/>
      <protection locked="0"/>
    </xf>
    <xf numFmtId="178" fontId="22" fillId="0" borderId="25" xfId="1" applyNumberFormat="1" applyFont="1" applyFill="1" applyBorder="1" applyAlignment="1" applyProtection="1">
      <alignment horizontal="left" vertical="center"/>
      <protection locked="0"/>
    </xf>
    <xf numFmtId="0" fontId="19" fillId="0" borderId="29" xfId="1" applyFont="1" applyBorder="1" applyAlignment="1">
      <alignment horizontal="center" vertical="center"/>
    </xf>
    <xf numFmtId="0" fontId="33" fillId="0" borderId="1" xfId="0" applyFont="1" applyBorder="1">
      <alignment vertical="center"/>
    </xf>
    <xf numFmtId="0" fontId="25" fillId="0" borderId="28" xfId="1" applyFont="1" applyBorder="1" applyAlignment="1">
      <alignment horizontal="center" vertical="center" wrapText="1"/>
    </xf>
    <xf numFmtId="0" fontId="25" fillId="0" borderId="28" xfId="1" applyFont="1" applyBorder="1" applyAlignment="1">
      <alignment horizontal="center" vertical="center"/>
    </xf>
    <xf numFmtId="0" fontId="26" fillId="0" borderId="2" xfId="1" applyFont="1" applyBorder="1" applyAlignment="1">
      <alignment horizontal="center" vertical="center" wrapText="1"/>
    </xf>
    <xf numFmtId="0" fontId="26" fillId="0" borderId="4" xfId="1" applyFont="1" applyBorder="1" applyAlignment="1">
      <alignment horizontal="center" vertical="center" wrapText="1"/>
    </xf>
    <xf numFmtId="0" fontId="26" fillId="0" borderId="3" xfId="1" applyFont="1" applyBorder="1" applyAlignment="1">
      <alignment horizontal="center" vertical="center" wrapText="1"/>
    </xf>
    <xf numFmtId="0" fontId="26" fillId="0" borderId="7" xfId="1" applyFont="1" applyBorder="1" applyAlignment="1">
      <alignment horizontal="center" vertical="center" wrapText="1"/>
    </xf>
    <xf numFmtId="0" fontId="26" fillId="0" borderId="1" xfId="1" applyFont="1" applyBorder="1" applyAlignment="1">
      <alignment horizontal="center" vertical="center" wrapText="1"/>
    </xf>
    <xf numFmtId="0" fontId="26" fillId="0" borderId="8" xfId="1" applyFont="1" applyBorder="1" applyAlignment="1">
      <alignment horizontal="center" vertical="center" wrapText="1"/>
    </xf>
    <xf numFmtId="0" fontId="5" fillId="2" borderId="0" xfId="1" applyFont="1" applyFill="1" applyAlignment="1">
      <alignment horizontal="center" vertical="center" wrapText="1"/>
    </xf>
    <xf numFmtId="176" fontId="12" fillId="0" borderId="0" xfId="1" applyNumberFormat="1" applyFont="1" applyFill="1" applyBorder="1" applyAlignment="1">
      <alignment horizontal="center" vertical="center"/>
    </xf>
    <xf numFmtId="0" fontId="18" fillId="3" borderId="20" xfId="1" applyFont="1" applyFill="1" applyBorder="1" applyAlignment="1">
      <alignment horizontal="center" vertical="center"/>
    </xf>
    <xf numFmtId="0" fontId="18" fillId="3" borderId="21" xfId="1" applyFont="1" applyFill="1" applyBorder="1" applyAlignment="1">
      <alignment horizontal="center" vertical="center"/>
    </xf>
    <xf numFmtId="0" fontId="20" fillId="3" borderId="18" xfId="1" applyFont="1" applyFill="1" applyBorder="1" applyAlignment="1">
      <alignment horizontal="center" vertical="center" wrapText="1"/>
    </xf>
    <xf numFmtId="0" fontId="20" fillId="3" borderId="23" xfId="1" applyFont="1" applyFill="1" applyBorder="1" applyAlignment="1">
      <alignment horizontal="center" vertical="center" wrapText="1"/>
    </xf>
    <xf numFmtId="0" fontId="18" fillId="3" borderId="19" xfId="1" applyNumberFormat="1" applyFont="1" applyFill="1" applyBorder="1" applyAlignment="1">
      <alignment horizontal="center" vertical="center" wrapText="1"/>
    </xf>
    <xf numFmtId="0" fontId="18" fillId="3" borderId="22" xfId="1" applyNumberFormat="1" applyFont="1" applyFill="1" applyBorder="1" applyAlignment="1">
      <alignment horizontal="center" vertical="center" wrapText="1"/>
    </xf>
    <xf numFmtId="0" fontId="18" fillId="3" borderId="25" xfId="1" applyNumberFormat="1" applyFont="1" applyFill="1" applyBorder="1" applyAlignment="1">
      <alignment horizontal="center" vertical="center" wrapText="1"/>
    </xf>
    <xf numFmtId="0" fontId="18" fillId="3" borderId="20" xfId="1" applyNumberFormat="1" applyFont="1" applyFill="1" applyBorder="1" applyAlignment="1">
      <alignment horizontal="center" vertical="center"/>
    </xf>
    <xf numFmtId="0" fontId="18" fillId="3" borderId="18" xfId="1" applyNumberFormat="1" applyFont="1" applyFill="1" applyBorder="1" applyAlignment="1">
      <alignment horizontal="center" vertical="center"/>
    </xf>
    <xf numFmtId="0" fontId="18" fillId="3" borderId="26" xfId="1" applyNumberFormat="1" applyFont="1" applyFill="1" applyBorder="1" applyAlignment="1">
      <alignment horizontal="center" vertical="center"/>
    </xf>
    <xf numFmtId="0" fontId="19" fillId="3" borderId="18" xfId="1" applyNumberFormat="1" applyFont="1" applyFill="1" applyBorder="1" applyAlignment="1">
      <alignment horizontal="center" vertical="center"/>
    </xf>
    <xf numFmtId="0" fontId="19" fillId="3" borderId="18" xfId="1" applyNumberFormat="1" applyFont="1" applyFill="1" applyBorder="1" applyAlignment="1">
      <alignment horizontal="center" vertical="center" wrapText="1"/>
    </xf>
    <xf numFmtId="0" fontId="21" fillId="3" borderId="26" xfId="1" applyFont="1" applyFill="1" applyBorder="1" applyAlignment="1">
      <alignment horizontal="center" vertical="center"/>
    </xf>
    <xf numFmtId="177" fontId="12" fillId="3" borderId="26" xfId="1" applyNumberFormat="1" applyFont="1" applyFill="1" applyBorder="1" applyAlignment="1">
      <alignment horizontal="center" vertical="center"/>
    </xf>
    <xf numFmtId="0" fontId="25" fillId="0" borderId="9" xfId="1" applyFont="1" applyBorder="1" applyAlignment="1">
      <alignment horizontal="center" vertical="center" wrapText="1"/>
    </xf>
    <xf numFmtId="0" fontId="25" fillId="0" borderId="29" xfId="1" applyFont="1" applyBorder="1" applyAlignment="1">
      <alignment horizontal="center" vertical="center" wrapText="1"/>
    </xf>
    <xf numFmtId="0" fontId="23" fillId="0" borderId="2" xfId="1" applyFont="1" applyBorder="1" applyAlignment="1">
      <alignment horizontal="center" vertical="center" wrapText="1"/>
    </xf>
    <xf numFmtId="0" fontId="23" fillId="0" borderId="4" xfId="1" applyFont="1" applyBorder="1" applyAlignment="1">
      <alignment horizontal="center" vertical="center" wrapText="1"/>
    </xf>
    <xf numFmtId="0" fontId="23" fillId="0" borderId="3" xfId="1" applyFont="1" applyBorder="1" applyAlignment="1">
      <alignment horizontal="center" vertical="center" wrapText="1"/>
    </xf>
    <xf numFmtId="0" fontId="23" fillId="0" borderId="5" xfId="1" applyFont="1" applyBorder="1" applyAlignment="1">
      <alignment horizontal="center" vertical="center" wrapText="1"/>
    </xf>
    <xf numFmtId="0" fontId="23" fillId="0" borderId="0" xfId="1" applyFont="1" applyBorder="1" applyAlignment="1">
      <alignment horizontal="center" vertical="center" wrapText="1"/>
    </xf>
    <xf numFmtId="0" fontId="23" fillId="0" borderId="6" xfId="1" applyFont="1" applyBorder="1" applyAlignment="1">
      <alignment horizontal="center" vertical="center" wrapText="1"/>
    </xf>
    <xf numFmtId="0" fontId="21" fillId="3" borderId="27" xfId="1" applyFont="1" applyFill="1" applyBorder="1" applyAlignment="1">
      <alignment horizontal="center" vertical="center"/>
    </xf>
    <xf numFmtId="0" fontId="26" fillId="0" borderId="13" xfId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center" vertical="center" wrapText="1"/>
    </xf>
    <xf numFmtId="0" fontId="26" fillId="0" borderId="15" xfId="1" applyFont="1" applyBorder="1" applyAlignment="1">
      <alignment horizontal="center" vertical="center" wrapText="1"/>
    </xf>
    <xf numFmtId="0" fontId="25" fillId="0" borderId="17" xfId="1" applyFont="1" applyBorder="1" applyAlignment="1">
      <alignment horizontal="center" vertical="center" wrapText="1"/>
    </xf>
    <xf numFmtId="0" fontId="25" fillId="0" borderId="16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  <xf numFmtId="178" fontId="22" fillId="0" borderId="0" xfId="1" applyNumberFormat="1" applyFont="1" applyFill="1" applyBorder="1" applyAlignment="1" applyProtection="1">
      <alignment horizontal="left" vertical="center"/>
      <protection locked="0"/>
    </xf>
    <xf numFmtId="0" fontId="23" fillId="0" borderId="4" xfId="1" applyFont="1" applyFill="1" applyBorder="1" applyAlignment="1">
      <alignment vertical="center"/>
    </xf>
  </cellXfs>
  <cellStyles count="25">
    <cellStyle name="date_style" xfId="9" xr:uid="{00000000-0005-0000-0000-000000000000}"/>
    <cellStyle name="Normal_1" xfId="13" xr:uid="{00000000-0005-0000-0000-000001000000}"/>
    <cellStyle name="標準" xfId="0" builtinId="0"/>
    <cellStyle name="標準 10 2" xfId="18" xr:uid="{00000000-0005-0000-0000-000003000000}"/>
    <cellStyle name="標準 10 2 2 3 2 2" xfId="24" xr:uid="{00000000-0005-0000-0000-000004000000}"/>
    <cellStyle name="標準 10 2 3" xfId="12" xr:uid="{00000000-0005-0000-0000-000005000000}"/>
    <cellStyle name="標準 10 2 3 2 2 2" xfId="11" xr:uid="{00000000-0005-0000-0000-000006000000}"/>
    <cellStyle name="標準 18 2" xfId="17" xr:uid="{00000000-0005-0000-0000-000007000000}"/>
    <cellStyle name="標準 2" xfId="1" xr:uid="{00000000-0005-0000-0000-000008000000}"/>
    <cellStyle name="標準 2 2" xfId="10" xr:uid="{00000000-0005-0000-0000-000009000000}"/>
    <cellStyle name="標準 27 2" xfId="19" xr:uid="{00000000-0005-0000-0000-00000A000000}"/>
    <cellStyle name="標準 29 2" xfId="22" xr:uid="{00000000-0005-0000-0000-00000B000000}"/>
    <cellStyle name="標準 3" xfId="8" xr:uid="{00000000-0005-0000-0000-00000C000000}"/>
    <cellStyle name="標準 3 13" xfId="16" xr:uid="{00000000-0005-0000-0000-00000D000000}"/>
    <cellStyle name="標準 3 13 2" xfId="14" xr:uid="{00000000-0005-0000-0000-00000E000000}"/>
    <cellStyle name="標準 3 2 9" xfId="15" xr:uid="{00000000-0005-0000-0000-00000F000000}"/>
    <cellStyle name="標準 30 2" xfId="20" xr:uid="{00000000-0005-0000-0000-000010000000}"/>
    <cellStyle name="標準 31" xfId="21" xr:uid="{00000000-0005-0000-0000-000011000000}"/>
    <cellStyle name="標準 34 2" xfId="23" xr:uid="{00000000-0005-0000-0000-000012000000}"/>
    <cellStyle name="標準_Sheet1" xfId="2" xr:uid="{00000000-0005-0000-0000-000013000000}"/>
    <cellStyle name="콤마 [0]_HMMREQ~1" xfId="3" xr:uid="{00000000-0005-0000-0000-000014000000}"/>
    <cellStyle name="콤마_HMMREQ~1" xfId="4" xr:uid="{00000000-0005-0000-0000-000015000000}"/>
    <cellStyle name="통화 [0]_HMMREQ~1" xfId="5" xr:uid="{00000000-0005-0000-0000-000016000000}"/>
    <cellStyle name="통화_HMMREQ~1" xfId="6" xr:uid="{00000000-0005-0000-0000-000017000000}"/>
    <cellStyle name="표준_HMMREQ~1" xfId="7" xr:uid="{00000000-0005-0000-0000-000018000000}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Medium2" defaultPivotStyle="PivotStyleLight16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181100" cy="906245"/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954625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954625"/>
          <a:ext cx="1181100" cy="90624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181100" cy="906245"/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954625"/>
          <a:ext cx="1181100" cy="906245"/>
        </a:xfrm>
        <a:prstGeom prst="rect">
          <a:avLst/>
        </a:prstGeom>
      </xdr:spPr>
    </xdr:pic>
    <xdr:clientData/>
  </xdr:oneCellAnchor>
  <xdr:twoCellAnchor>
    <xdr:from>
      <xdr:col>0</xdr:col>
      <xdr:colOff>0</xdr:colOff>
      <xdr:row>2</xdr:row>
      <xdr:rowOff>18847</xdr:rowOff>
    </xdr:from>
    <xdr:to>
      <xdr:col>2</xdr:col>
      <xdr:colOff>1333500</xdr:colOff>
      <xdr:row>3</xdr:row>
      <xdr:rowOff>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19211722"/>
          <a:ext cx="7562850" cy="828878"/>
        </a:xfrm>
        <a:prstGeom prst="roundRect">
          <a:avLst/>
        </a:prstGeom>
        <a:solidFill>
          <a:srgbClr val="0070C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en-US" altLang="ja-JP" sz="24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Destination</a:t>
          </a:r>
          <a:r>
            <a:rPr kumimoji="1" lang="en-US" altLang="ja-JP" sz="1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: </a:t>
          </a:r>
          <a:r>
            <a:rPr kumimoji="1" lang="en-US" altLang="ja-JP" sz="2800" b="1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Penang,</a:t>
          </a:r>
          <a:r>
            <a:rPr kumimoji="1" lang="en-US" altLang="ja-JP" sz="2800" b="1" baseline="0">
              <a:solidFill>
                <a:schemeClr val="bg1"/>
              </a:solidFill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 Malaysia</a:t>
          </a:r>
          <a:endParaRPr kumimoji="1" lang="en-US" altLang="ja-JP" sz="2400" b="1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algn="ctr"/>
          <a:endParaRPr kumimoji="1" lang="en-US" altLang="ja-JP" sz="1600" b="1" baseline="0">
            <a:solidFill>
              <a:schemeClr val="bg1"/>
            </a:solidFill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0</xdr:row>
      <xdr:rowOff>0</xdr:rowOff>
    </xdr:from>
    <xdr:ext cx="1257300" cy="964712"/>
    <xdr:pic>
      <xdr:nvPicPr>
        <xdr:cNvPr id="6" name="図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954625"/>
          <a:ext cx="1257300" cy="964712"/>
        </a:xfrm>
        <a:prstGeom prst="rect">
          <a:avLst/>
        </a:prstGeom>
      </xdr:spPr>
    </xdr:pic>
    <xdr:clientData/>
  </xdr:oneCellAnchor>
  <xdr:oneCellAnchor>
    <xdr:from>
      <xdr:col>14</xdr:col>
      <xdr:colOff>103188</xdr:colOff>
      <xdr:row>3</xdr:row>
      <xdr:rowOff>793752</xdr:rowOff>
    </xdr:from>
    <xdr:ext cx="3349623" cy="1730372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19629438" y="2889252"/>
          <a:ext cx="3349623" cy="1730372"/>
        </a:xfrm>
        <a:prstGeom prst="rect">
          <a:avLst/>
        </a:prstGeom>
        <a:noFill/>
        <a:ln>
          <a:solidFill>
            <a:schemeClr val="tx1"/>
          </a:solidFill>
          <a:prstDash val="dash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★本船名＝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CUT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日前倒し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本船名＝本船変更</a:t>
          </a:r>
          <a:endParaRPr kumimoji="1" lang="en-US" altLang="ja-JP" sz="20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0"/>
          <a:r>
            <a:rPr kumimoji="1" lang="ja-JP" altLang="en-US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</a:t>
          </a:r>
          <a:r>
            <a:rPr kumimoji="1" lang="en-US" altLang="ja-JP" sz="2000" strike="noStrike" baseline="0">
              <a:solidFill>
                <a:schemeClr val="bg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※</a:t>
          </a:r>
          <a:r>
            <a:rPr kumimoji="1" lang="ja-JP" altLang="en-US" sz="2000" strike="sngStrike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本船</a:t>
          </a:r>
          <a:r>
            <a:rPr kumimoji="1" lang="ja-JP" altLang="en-US" sz="2000" strike="sngStrike" baseline="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名</a:t>
          </a:r>
          <a:r>
            <a:rPr kumimoji="1" lang="ja-JP" altLang="en-US" sz="20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＝サービス無し</a:t>
          </a:r>
        </a:p>
      </xdr:txBody>
    </xdr:sp>
    <xdr:clientData/>
  </xdr:oneCellAnchor>
  <xdr:oneCellAnchor>
    <xdr:from>
      <xdr:col>15</xdr:col>
      <xdr:colOff>396155</xdr:colOff>
      <xdr:row>11</xdr:row>
      <xdr:rowOff>119064</xdr:rowOff>
    </xdr:from>
    <xdr:ext cx="8414469" cy="9382124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21565468" y="6786564"/>
          <a:ext cx="8414469" cy="9382124"/>
        </a:xfrm>
        <a:prstGeom prst="rect">
          <a:avLst/>
        </a:prstGeom>
        <a:solidFill>
          <a:srgbClr val="F3DEDD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marL="457200" lvl="1" indent="0">
            <a:buFontTx/>
            <a:buNone/>
          </a:pPr>
          <a:r>
            <a:rPr kumimoji="1" lang="ja-JP" altLang="en-US" sz="1800" b="1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注意事項</a:t>
          </a:r>
          <a:endParaRPr kumimoji="1" lang="en-US" altLang="ja-JP" sz="1800" b="1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危険品は受諾出来かねますのでご了承ください。</a:t>
          </a:r>
          <a:endParaRPr lang="en-US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国内消防法該当品は搬入日に指定がございます。</a:t>
          </a:r>
          <a:br>
            <a:rPr lang="en-US" altLang="ja-JP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en-US" sz="1800"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事前に担当者にご確認の上、外貨にてご搬入ください。</a:t>
          </a:r>
          <a:endParaRPr lang="ja-JP" altLang="ja-JP" sz="1800"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742950" lvl="1" indent="-28575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段積み不可貨物、重量物、長尺貨物</a:t>
          </a:r>
          <a:r>
            <a:rPr lang="ja-JP" altLang="en-US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、背高貨物</a:t>
          </a: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は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受託不可もしくは追加費用が発生する場合がございます。</a:t>
          </a:r>
          <a:br>
            <a:rPr lang="en-US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lang="ja-JP" altLang="ja-JP" sz="1800" b="0" i="0" baseline="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詳細は担当者までお問合せ下さい。 	</a:t>
          </a:r>
          <a:endParaRPr lang="en-US" altLang="ja-JP" sz="1800" b="0" i="0" baseline="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0"/>
            </a:spcBef>
            <a:spcAft>
              <a:spcPts val="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貨物搬入の際には、下記３点をお願い致します。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＊貨物にケースマークを貼付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にしてつ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/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大阪海運営業所扱い</a:t>
          </a: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"</a:t>
          </a: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と記載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＊送り状にケースマークの記載</a:t>
          </a:r>
          <a:endParaRPr kumimoji="1" lang="en-US" altLang="ja-JP" sz="1800">
            <a:solidFill>
              <a:schemeClr val="tx1"/>
            </a:solidFill>
            <a:effectLst/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木材を使用した梱包等については輸入地で規制がございます。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詳細は下記ご確認ください。</a:t>
          </a:r>
          <a:b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en-US" altLang="ja-JP" sz="1800">
              <a:solidFill>
                <a:schemeClr val="tx1"/>
              </a:solidFill>
              <a:effectLst/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http://www.maff.go.jp/pps/j/konpozai/kuni/country.html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marL="800100" lvl="1" indent="-342900">
            <a:spcBef>
              <a:spcPts val="600"/>
            </a:spcBef>
            <a:spcAft>
              <a:spcPts val="600"/>
            </a:spcAft>
            <a:buFont typeface="Wingdings" panose="05000000000000000000" pitchFamily="2" charset="2"/>
            <a:buChar char="ü"/>
          </a:pP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先船のスケジュール及び船名は、予告なく変更の</a:t>
          </a:r>
          <a:br>
            <a:rPr kumimoji="1" lang="en-US" altLang="ja-JP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</a:br>
          <a:r>
            <a:rPr kumimoji="1" lang="ja-JP" altLang="en-US" sz="1800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可能性がございます。予め御了承をお願い致します。</a:t>
          </a: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endParaRPr kumimoji="1" lang="en-US" altLang="ja-JP" sz="1800">
            <a:latin typeface="Meiryo UI" panose="020B0604030504040204" pitchFamily="50" charset="-128"/>
            <a:ea typeface="Meiryo UI" panose="020B0604030504040204" pitchFamily="50" charset="-128"/>
            <a:cs typeface="Meiryo UI" panose="020B0604030504040204" pitchFamily="50" charset="-128"/>
          </a:endParaRPr>
        </a:p>
        <a:p>
          <a:pPr lvl="1">
            <a:spcAft>
              <a:spcPts val="500"/>
            </a:spcAft>
          </a:pPr>
          <a:r>
            <a:rPr kumimoji="1" lang="ja-JP" altLang="en-US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　記載以外の仕向け地も承っております。お問合せください</a:t>
          </a:r>
          <a:r>
            <a:rPr kumimoji="1" lang="en-US" altLang="ja-JP" sz="1800" b="1">
              <a:latin typeface="Meiryo UI" panose="020B0604030504040204" pitchFamily="50" charset="-128"/>
              <a:ea typeface="Meiryo UI" panose="020B0604030504040204" pitchFamily="50" charset="-128"/>
              <a:cs typeface="Meiryo UI" panose="020B0604030504040204" pitchFamily="50" charset="-128"/>
            </a:rPr>
            <a:t>!</a:t>
          </a:r>
        </a:p>
      </xdr:txBody>
    </xdr:sp>
    <xdr:clientData/>
  </xdr:oneCellAnchor>
  <xdr:twoCellAnchor editAs="oneCell">
    <xdr:from>
      <xdr:col>18</xdr:col>
      <xdr:colOff>357187</xdr:colOff>
      <xdr:row>2</xdr:row>
      <xdr:rowOff>269874</xdr:rowOff>
    </xdr:from>
    <xdr:to>
      <xdr:col>18</xdr:col>
      <xdr:colOff>4405311</xdr:colOff>
      <xdr:row>9</xdr:row>
      <xdr:rowOff>595313</xdr:rowOff>
    </xdr:to>
    <xdr:pic>
      <xdr:nvPicPr>
        <xdr:cNvPr id="11" name="図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265062" y="1508124"/>
          <a:ext cx="4048124" cy="4468814"/>
        </a:xfrm>
        <a:prstGeom prst="rect">
          <a:avLst/>
        </a:prstGeom>
      </xdr:spPr>
    </xdr:pic>
    <xdr:clientData/>
  </xdr:twoCellAnchor>
  <xdr:twoCellAnchor>
    <xdr:from>
      <xdr:col>12</xdr:col>
      <xdr:colOff>452437</xdr:colOff>
      <xdr:row>9</xdr:row>
      <xdr:rowOff>261939</xdr:rowOff>
    </xdr:from>
    <xdr:to>
      <xdr:col>15</xdr:col>
      <xdr:colOff>47624</xdr:colOff>
      <xdr:row>16</xdr:row>
      <xdr:rowOff>333375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pSpPr/>
      </xdr:nvGrpSpPr>
      <xdr:grpSpPr>
        <a:xfrm>
          <a:off x="17787937" y="5643564"/>
          <a:ext cx="4238625" cy="4571999"/>
          <a:chOff x="28203299" y="5479602"/>
          <a:chExt cx="8887535" cy="3399104"/>
        </a:xfrm>
      </xdr:grpSpPr>
      <xdr:sp macro="" textlink="">
        <xdr:nvSpPr>
          <xdr:cNvPr id="13" name="円/楕円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/>
        </xdr:nvSpPr>
        <xdr:spPr>
          <a:xfrm>
            <a:off x="28203299" y="5479602"/>
            <a:ext cx="8887535" cy="3194117"/>
          </a:xfrm>
          <a:prstGeom prst="ellipse">
            <a:avLst/>
          </a:prstGeom>
          <a:solidFill>
            <a:schemeClr val="accent2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14" name="テキスト ボックス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 txBox="1"/>
        </xdr:nvSpPr>
        <xdr:spPr>
          <a:xfrm>
            <a:off x="29076250" y="6340337"/>
            <a:ext cx="7378533" cy="25383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1800">
                <a:solidFill>
                  <a:schemeClr val="bg1"/>
                </a:solidFill>
                <a:latin typeface="Meiryo UI" panose="020B0604030504040204" pitchFamily="50" charset="-128"/>
                <a:ea typeface="Meiryo UI" panose="020B0604030504040204" pitchFamily="50" charset="-128"/>
                <a:cs typeface="Malgun Gothic Semilight" panose="020B0502040204020203" pitchFamily="50" charset="-128"/>
              </a:rPr>
              <a:t>混載サービスのため、スケジュールや船名は予告なく変更する可能性がございます。ご依頼の前に、事前に最新のスケジュールを担当にご確認下さい。</a:t>
            </a:r>
            <a:endParaRPr kumimoji="1" lang="ja-JP" altLang="en-US" sz="1800">
              <a:solidFill>
                <a:srgbClr val="FFFF00"/>
              </a:solidFill>
              <a:latin typeface="Meiryo UI" panose="020B0604030504040204" pitchFamily="50" charset="-128"/>
              <a:ea typeface="Meiryo UI" panose="020B0604030504040204" pitchFamily="50" charset="-128"/>
              <a:cs typeface="Malgun Gothic Semilight" panose="020B0502040204020203" pitchFamily="50" charset="-128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38"/>
  <sheetViews>
    <sheetView tabSelected="1" view="pageBreakPreview" zoomScale="40" zoomScaleNormal="40" zoomScaleSheetLayoutView="40" zoomScalePageLayoutView="55" workbookViewId="0">
      <selection activeCell="N20" sqref="N20"/>
    </sheetView>
  </sheetViews>
  <sheetFormatPr defaultRowHeight="13.5" x14ac:dyDescent="0.15"/>
  <cols>
    <col min="1" max="1" width="68" customWidth="1"/>
    <col min="2" max="2" width="21.875" customWidth="1"/>
    <col min="3" max="3" width="18.75" customWidth="1"/>
    <col min="4" max="4" width="8.875" customWidth="1"/>
    <col min="5" max="5" width="18.75" customWidth="1"/>
    <col min="6" max="6" width="8.875" customWidth="1"/>
    <col min="7" max="7" width="18.75" customWidth="1"/>
    <col min="8" max="8" width="8.875" customWidth="1"/>
    <col min="9" max="9" width="18.75" customWidth="1"/>
    <col min="10" max="10" width="8.875" customWidth="1"/>
    <col min="11" max="11" width="18.75" customWidth="1"/>
    <col min="12" max="12" width="8.875" customWidth="1"/>
    <col min="13" max="13" width="17.875" customWidth="1"/>
    <col min="14" max="17" width="21.625" customWidth="1"/>
    <col min="18" max="18" width="6" customWidth="1"/>
    <col min="19" max="19" width="67.875" customWidth="1"/>
    <col min="20" max="20" width="12.375" customWidth="1"/>
    <col min="21" max="22" width="9.25" customWidth="1"/>
  </cols>
  <sheetData>
    <row r="1" spans="1:20" s="5" customFormat="1" ht="67.5" customHeight="1" x14ac:dyDescent="0.25">
      <c r="A1" s="1" t="s">
        <v>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67" t="s">
        <v>0</v>
      </c>
      <c r="N1" s="67"/>
      <c r="O1" s="67"/>
      <c r="P1" s="67"/>
      <c r="Q1" s="67"/>
      <c r="R1" s="3"/>
      <c r="S1" s="3"/>
      <c r="T1" s="4"/>
    </row>
    <row r="2" spans="1:20" s="6" customFormat="1" ht="30" customHeight="1" x14ac:dyDescent="0.25"/>
    <row r="3" spans="1:20" s="5" customFormat="1" ht="66.75" customHeight="1" x14ac:dyDescent="0.25">
      <c r="A3" s="7"/>
      <c r="B3" s="8"/>
      <c r="C3" s="8"/>
      <c r="D3" s="8"/>
      <c r="E3" s="18"/>
      <c r="F3" s="8"/>
      <c r="G3" s="8"/>
      <c r="H3" s="8"/>
      <c r="I3" s="9"/>
      <c r="M3" s="8"/>
      <c r="N3" s="8"/>
      <c r="O3" s="10" t="s">
        <v>15</v>
      </c>
      <c r="P3" s="68">
        <v>46091</v>
      </c>
      <c r="Q3" s="68"/>
      <c r="R3" s="35" t="s">
        <v>19</v>
      </c>
    </row>
    <row r="4" spans="1:20" s="12" customFormat="1" ht="70.5" customHeight="1" x14ac:dyDescent="0.35">
      <c r="A4" s="11" t="s">
        <v>6</v>
      </c>
      <c r="B4" s="9"/>
      <c r="C4" s="9"/>
      <c r="D4" s="9"/>
      <c r="E4" s="9"/>
      <c r="F4" s="9"/>
      <c r="I4" s="36"/>
      <c r="J4" s="36"/>
      <c r="K4" s="36"/>
      <c r="L4" s="36"/>
      <c r="N4" s="13"/>
      <c r="O4" s="13"/>
      <c r="P4" s="13"/>
      <c r="Q4" s="14"/>
      <c r="R4" s="13"/>
    </row>
    <row r="5" spans="1:20" s="16" customFormat="1" ht="37.5" customHeight="1" x14ac:dyDescent="0.15">
      <c r="A5" s="73" t="s">
        <v>7</v>
      </c>
      <c r="B5" s="76" t="s">
        <v>1</v>
      </c>
      <c r="C5" s="76" t="s">
        <v>8</v>
      </c>
      <c r="D5" s="76"/>
      <c r="E5" s="76"/>
      <c r="F5" s="76"/>
      <c r="G5" s="69" t="s">
        <v>9</v>
      </c>
      <c r="H5" s="69"/>
      <c r="I5" s="69" t="s">
        <v>10</v>
      </c>
      <c r="J5" s="69"/>
      <c r="K5" s="69" t="s">
        <v>9</v>
      </c>
      <c r="L5" s="70"/>
      <c r="M5" s="15"/>
      <c r="N5" s="15"/>
    </row>
    <row r="6" spans="1:20" s="16" customFormat="1" ht="37.5" customHeight="1" x14ac:dyDescent="0.15">
      <c r="A6" s="74"/>
      <c r="B6" s="77"/>
      <c r="C6" s="79" t="s">
        <v>11</v>
      </c>
      <c r="D6" s="79"/>
      <c r="E6" s="80" t="s">
        <v>2</v>
      </c>
      <c r="F6" s="80"/>
      <c r="G6" s="79" t="s">
        <v>2</v>
      </c>
      <c r="H6" s="79"/>
      <c r="I6" s="79" t="s">
        <v>2</v>
      </c>
      <c r="J6" s="79"/>
      <c r="K6" s="71" t="s">
        <v>12</v>
      </c>
      <c r="L6" s="72"/>
      <c r="M6" s="19"/>
      <c r="N6" s="19"/>
    </row>
    <row r="7" spans="1:20" s="16" customFormat="1" ht="37.5" customHeight="1" x14ac:dyDescent="0.15">
      <c r="A7" s="74"/>
      <c r="B7" s="77"/>
      <c r="C7" s="79"/>
      <c r="D7" s="79"/>
      <c r="E7" s="80"/>
      <c r="F7" s="80"/>
      <c r="G7" s="79"/>
      <c r="H7" s="79"/>
      <c r="I7" s="79"/>
      <c r="J7" s="79"/>
      <c r="K7" s="71"/>
      <c r="L7" s="72"/>
      <c r="M7" s="15"/>
      <c r="N7" s="15"/>
    </row>
    <row r="8" spans="1:20" s="16" customFormat="1" ht="37.5" customHeight="1" x14ac:dyDescent="0.15">
      <c r="A8" s="74"/>
      <c r="B8" s="77"/>
      <c r="C8" s="79"/>
      <c r="D8" s="79"/>
      <c r="E8" s="80"/>
      <c r="F8" s="80"/>
      <c r="G8" s="79"/>
      <c r="H8" s="79"/>
      <c r="I8" s="79"/>
      <c r="J8" s="79"/>
      <c r="K8" s="71"/>
      <c r="L8" s="72"/>
      <c r="M8" s="15"/>
      <c r="N8" s="15"/>
    </row>
    <row r="9" spans="1:20" s="16" customFormat="1" ht="37.5" customHeight="1" x14ac:dyDescent="0.15">
      <c r="A9" s="75"/>
      <c r="B9" s="78"/>
      <c r="C9" s="46"/>
      <c r="D9" s="46"/>
      <c r="E9" s="46"/>
      <c r="F9" s="46"/>
      <c r="G9" s="81"/>
      <c r="H9" s="81"/>
      <c r="I9" s="82" t="s">
        <v>13</v>
      </c>
      <c r="J9" s="82"/>
      <c r="K9" s="81" t="s">
        <v>27</v>
      </c>
      <c r="L9" s="91"/>
      <c r="M9" s="15"/>
      <c r="N9" s="15"/>
    </row>
    <row r="10" spans="1:20" s="17" customFormat="1" ht="51" customHeight="1" x14ac:dyDescent="0.15">
      <c r="A10" s="47" t="s">
        <v>47</v>
      </c>
      <c r="B10" s="39" t="s">
        <v>46</v>
      </c>
      <c r="C10" s="39">
        <f>E10</f>
        <v>46093</v>
      </c>
      <c r="D10" s="39" t="str">
        <f>TEXT(C10,"aaa")</f>
        <v>木</v>
      </c>
      <c r="E10" s="39">
        <f>I10-5</f>
        <v>46093</v>
      </c>
      <c r="F10" s="39" t="str">
        <f>TEXT(E10,"aaa")</f>
        <v>木</v>
      </c>
      <c r="G10" s="39">
        <f>I10-1</f>
        <v>46097</v>
      </c>
      <c r="H10" s="39" t="str">
        <f>TEXT(G10,"aaa")</f>
        <v>月</v>
      </c>
      <c r="I10" s="39">
        <v>46098</v>
      </c>
      <c r="J10" s="40" t="str">
        <f>TEXT(I10,"aaa")</f>
        <v>火</v>
      </c>
      <c r="K10" s="41">
        <f>I10+15</f>
        <v>46113</v>
      </c>
      <c r="L10" s="42" t="str">
        <f>TEXT(K10,"aaa")</f>
        <v>水</v>
      </c>
    </row>
    <row r="11" spans="1:20" s="17" customFormat="1" ht="51" customHeight="1" x14ac:dyDescent="0.15">
      <c r="A11" s="47" t="s">
        <v>29</v>
      </c>
      <c r="B11" s="39" t="s">
        <v>28</v>
      </c>
      <c r="C11" s="48">
        <f>E11</f>
        <v>46099</v>
      </c>
      <c r="D11" s="48" t="str">
        <f>TEXT(C11,"aaa")</f>
        <v>水</v>
      </c>
      <c r="E11" s="48">
        <f>I11-4</f>
        <v>46099</v>
      </c>
      <c r="F11" s="48" t="str">
        <f>TEXT(E11,"aaa")</f>
        <v>水</v>
      </c>
      <c r="G11" s="39">
        <f>I11</f>
        <v>46103</v>
      </c>
      <c r="H11" s="39" t="str">
        <f>TEXT(G11,"aaa")</f>
        <v>日</v>
      </c>
      <c r="I11" s="39">
        <v>46103</v>
      </c>
      <c r="J11" s="40" t="str">
        <f>TEXT(I11,"aaa")</f>
        <v>日</v>
      </c>
      <c r="K11" s="41">
        <f>I11+17</f>
        <v>46120</v>
      </c>
      <c r="L11" s="42" t="str">
        <f>TEXT(K11,"aaa")</f>
        <v>水</v>
      </c>
    </row>
    <row r="12" spans="1:20" s="17" customFormat="1" ht="51" customHeight="1" x14ac:dyDescent="0.15">
      <c r="A12" s="47" t="s">
        <v>30</v>
      </c>
      <c r="B12" s="39" t="s">
        <v>31</v>
      </c>
      <c r="C12" s="39">
        <f>E12</f>
        <v>46107</v>
      </c>
      <c r="D12" s="39" t="str">
        <f>TEXT(C12,"aaa")</f>
        <v>木</v>
      </c>
      <c r="E12" s="39">
        <f t="shared" ref="E12:E14" si="0">I12-3</f>
        <v>46107</v>
      </c>
      <c r="F12" s="39" t="str">
        <f>TEXT(E12,"aaa")</f>
        <v>木</v>
      </c>
      <c r="G12" s="39">
        <f>I12</f>
        <v>46110</v>
      </c>
      <c r="H12" s="39" t="str">
        <f>TEXT(G12,"aaa")</f>
        <v>日</v>
      </c>
      <c r="I12" s="39">
        <v>46110</v>
      </c>
      <c r="J12" s="40" t="str">
        <f>TEXT(I12,"aaa")</f>
        <v>日</v>
      </c>
      <c r="K12" s="41">
        <f>I12+17</f>
        <v>46127</v>
      </c>
      <c r="L12" s="42" t="str">
        <f>TEXT(K12,"aaa")</f>
        <v>水</v>
      </c>
    </row>
    <row r="13" spans="1:20" s="17" customFormat="1" ht="51" customHeight="1" x14ac:dyDescent="0.15">
      <c r="A13" s="47" t="s">
        <v>32</v>
      </c>
      <c r="B13" s="39" t="s">
        <v>33</v>
      </c>
      <c r="C13" s="39">
        <f t="shared" ref="C13:C14" si="1">E13</f>
        <v>46114</v>
      </c>
      <c r="D13" s="39" t="str">
        <f t="shared" ref="D13:D14" si="2">TEXT(C13,"aaa")</f>
        <v>木</v>
      </c>
      <c r="E13" s="39">
        <f t="shared" si="0"/>
        <v>46114</v>
      </c>
      <c r="F13" s="39" t="str">
        <f t="shared" ref="F13:F14" si="3">TEXT(E13,"aaa")</f>
        <v>木</v>
      </c>
      <c r="G13" s="39">
        <f t="shared" ref="G13:G14" si="4">I13</f>
        <v>46117</v>
      </c>
      <c r="H13" s="39" t="str">
        <f t="shared" ref="H13:H14" si="5">TEXT(G13,"aaa")</f>
        <v>日</v>
      </c>
      <c r="I13" s="39">
        <v>46117</v>
      </c>
      <c r="J13" s="40" t="str">
        <f t="shared" ref="J13:J14" si="6">TEXT(I13,"aaa")</f>
        <v>日</v>
      </c>
      <c r="K13" s="41">
        <f t="shared" ref="K13:K14" si="7">I13+17</f>
        <v>46134</v>
      </c>
      <c r="L13" s="42" t="str">
        <f t="shared" ref="L13:L14" si="8">TEXT(K13,"aaa")</f>
        <v>水</v>
      </c>
    </row>
    <row r="14" spans="1:20" s="17" customFormat="1" ht="51" customHeight="1" x14ac:dyDescent="0.15">
      <c r="A14" s="47" t="s">
        <v>34</v>
      </c>
      <c r="B14" s="39" t="s">
        <v>35</v>
      </c>
      <c r="C14" s="39">
        <f t="shared" si="1"/>
        <v>46121</v>
      </c>
      <c r="D14" s="39" t="str">
        <f t="shared" si="2"/>
        <v>木</v>
      </c>
      <c r="E14" s="39">
        <f t="shared" si="0"/>
        <v>46121</v>
      </c>
      <c r="F14" s="39" t="str">
        <f t="shared" si="3"/>
        <v>木</v>
      </c>
      <c r="G14" s="39">
        <f t="shared" si="4"/>
        <v>46124</v>
      </c>
      <c r="H14" s="39" t="str">
        <f t="shared" si="5"/>
        <v>日</v>
      </c>
      <c r="I14" s="39">
        <v>46124</v>
      </c>
      <c r="J14" s="40" t="str">
        <f t="shared" si="6"/>
        <v>日</v>
      </c>
      <c r="K14" s="41">
        <f t="shared" si="7"/>
        <v>46141</v>
      </c>
      <c r="L14" s="42" t="str">
        <f t="shared" si="8"/>
        <v>水</v>
      </c>
      <c r="M14" s="20"/>
    </row>
    <row r="15" spans="1:20" s="17" customFormat="1" ht="51" customHeight="1" x14ac:dyDescent="0.15">
      <c r="A15" s="47" t="s">
        <v>36</v>
      </c>
      <c r="B15" s="39" t="s">
        <v>37</v>
      </c>
      <c r="C15" s="39">
        <f t="shared" ref="C15:C16" si="9">E15</f>
        <v>46128</v>
      </c>
      <c r="D15" s="39" t="str">
        <f t="shared" ref="D15:D16" si="10">TEXT(C15,"aaa")</f>
        <v>木</v>
      </c>
      <c r="E15" s="39">
        <f t="shared" ref="E15:E16" si="11">I15-3</f>
        <v>46128</v>
      </c>
      <c r="F15" s="39" t="str">
        <f t="shared" ref="F15:F16" si="12">TEXT(E15,"aaa")</f>
        <v>木</v>
      </c>
      <c r="G15" s="39">
        <f t="shared" ref="G15:G16" si="13">I15</f>
        <v>46131</v>
      </c>
      <c r="H15" s="39" t="str">
        <f t="shared" ref="H15:H16" si="14">TEXT(G15,"aaa")</f>
        <v>日</v>
      </c>
      <c r="I15" s="39">
        <v>46131</v>
      </c>
      <c r="J15" s="40" t="str">
        <f t="shared" ref="J15:J16" si="15">TEXT(I15,"aaa")</f>
        <v>日</v>
      </c>
      <c r="K15" s="41">
        <f t="shared" ref="K15:K16" si="16">I15+17</f>
        <v>46148</v>
      </c>
      <c r="L15" s="42" t="str">
        <f t="shared" ref="L15:L16" si="17">TEXT(K15,"aaa")</f>
        <v>水</v>
      </c>
      <c r="M15" s="20"/>
    </row>
    <row r="16" spans="1:20" s="17" customFormat="1" ht="51" customHeight="1" x14ac:dyDescent="0.15">
      <c r="A16" s="56" t="s">
        <v>38</v>
      </c>
      <c r="B16" s="43" t="s">
        <v>39</v>
      </c>
      <c r="C16" s="43">
        <f t="shared" si="9"/>
        <v>46135</v>
      </c>
      <c r="D16" s="43" t="str">
        <f t="shared" si="10"/>
        <v>木</v>
      </c>
      <c r="E16" s="43">
        <f t="shared" si="11"/>
        <v>46135</v>
      </c>
      <c r="F16" s="43" t="str">
        <f t="shared" si="12"/>
        <v>木</v>
      </c>
      <c r="G16" s="43">
        <f t="shared" si="13"/>
        <v>46138</v>
      </c>
      <c r="H16" s="43" t="str">
        <f t="shared" si="14"/>
        <v>日</v>
      </c>
      <c r="I16" s="43">
        <v>46138</v>
      </c>
      <c r="J16" s="44" t="str">
        <f t="shared" si="15"/>
        <v>日</v>
      </c>
      <c r="K16" s="45">
        <f t="shared" si="16"/>
        <v>46155</v>
      </c>
      <c r="L16" s="54" t="str">
        <f t="shared" si="17"/>
        <v>水</v>
      </c>
    </row>
    <row r="17" spans="1:12" s="17" customFormat="1" ht="51" customHeight="1" x14ac:dyDescent="0.15">
      <c r="A17" s="101"/>
      <c r="L17" s="101"/>
    </row>
    <row r="18" spans="1:12" s="17" customFormat="1" ht="51" customHeight="1" x14ac:dyDescent="0.15">
      <c r="A18" s="100"/>
      <c r="B18" s="37"/>
      <c r="C18" s="37"/>
      <c r="D18" s="37"/>
      <c r="E18" s="37"/>
      <c r="F18" s="37"/>
      <c r="G18" s="37"/>
      <c r="H18" s="37"/>
      <c r="I18" s="37"/>
      <c r="J18" s="38"/>
      <c r="K18" s="21"/>
      <c r="L18" s="55"/>
    </row>
    <row r="19" spans="1:12" s="17" customFormat="1" ht="51" customHeight="1" x14ac:dyDescent="0.15">
      <c r="A19" s="58" t="s">
        <v>45</v>
      </c>
      <c r="B19" s="37"/>
      <c r="C19" s="37"/>
      <c r="D19" s="37"/>
      <c r="E19" s="37"/>
      <c r="F19" s="37"/>
      <c r="G19" s="37"/>
      <c r="H19" s="37"/>
      <c r="I19" s="37"/>
      <c r="J19" s="38"/>
      <c r="K19" s="21"/>
      <c r="L19" s="55"/>
    </row>
    <row r="20" spans="1:12" s="17" customFormat="1" ht="51" customHeight="1" thickBot="1" x14ac:dyDescent="0.2">
      <c r="A20" s="57" t="s">
        <v>3</v>
      </c>
      <c r="B20" s="97" t="s">
        <v>4</v>
      </c>
      <c r="C20" s="98"/>
      <c r="D20" s="99"/>
      <c r="E20" s="97" t="s">
        <v>14</v>
      </c>
      <c r="F20" s="98"/>
      <c r="G20" s="98"/>
      <c r="H20" s="98"/>
      <c r="I20" s="98"/>
      <c r="J20" s="98"/>
      <c r="K20" s="98"/>
      <c r="L20" s="99"/>
    </row>
    <row r="21" spans="1:12" s="17" customFormat="1" ht="54.75" customHeight="1" thickTop="1" x14ac:dyDescent="0.15">
      <c r="A21" s="95" t="s">
        <v>20</v>
      </c>
      <c r="B21" s="92" t="s">
        <v>16</v>
      </c>
      <c r="C21" s="93"/>
      <c r="D21" s="94"/>
      <c r="E21" s="22" t="s">
        <v>26</v>
      </c>
      <c r="F21" s="23"/>
      <c r="G21" s="23"/>
      <c r="H21" s="24"/>
      <c r="I21" s="24"/>
      <c r="J21" s="25"/>
      <c r="K21" s="24"/>
      <c r="L21" s="26" t="s">
        <v>17</v>
      </c>
    </row>
    <row r="22" spans="1:12" s="17" customFormat="1" ht="54.75" customHeight="1" x14ac:dyDescent="0.15">
      <c r="A22" s="96"/>
      <c r="B22" s="64"/>
      <c r="C22" s="65"/>
      <c r="D22" s="66"/>
      <c r="E22" s="27" t="s">
        <v>18</v>
      </c>
      <c r="F22" s="28"/>
      <c r="G22" s="28"/>
      <c r="H22" s="29"/>
      <c r="I22" s="29"/>
      <c r="J22" s="30"/>
      <c r="K22" s="29"/>
      <c r="L22" s="31"/>
    </row>
    <row r="23" spans="1:12" s="17" customFormat="1" ht="54.75" customHeight="1" x14ac:dyDescent="0.15">
      <c r="A23" s="83" t="s">
        <v>21</v>
      </c>
      <c r="B23" s="85" t="s">
        <v>22</v>
      </c>
      <c r="C23" s="86"/>
      <c r="D23" s="87"/>
      <c r="E23" s="32" t="s">
        <v>23</v>
      </c>
      <c r="F23" s="33"/>
      <c r="G23" s="33"/>
      <c r="H23" s="20"/>
      <c r="I23" s="20"/>
      <c r="J23" s="21"/>
      <c r="K23" s="20"/>
      <c r="L23" s="34" t="s">
        <v>24</v>
      </c>
    </row>
    <row r="24" spans="1:12" ht="54.75" customHeight="1" x14ac:dyDescent="0.15">
      <c r="A24" s="84"/>
      <c r="B24" s="88"/>
      <c r="C24" s="89"/>
      <c r="D24" s="90"/>
      <c r="E24" s="32" t="s">
        <v>25</v>
      </c>
      <c r="F24" s="33"/>
      <c r="G24" s="33"/>
      <c r="H24" s="20"/>
      <c r="I24" s="20"/>
      <c r="J24" s="21"/>
      <c r="K24" s="20"/>
      <c r="L24" s="34"/>
    </row>
    <row r="25" spans="1:12" ht="54.75" customHeight="1" x14ac:dyDescent="0.15">
      <c r="A25" s="59" t="s">
        <v>40</v>
      </c>
      <c r="B25" s="61" t="s">
        <v>41</v>
      </c>
      <c r="C25" s="62"/>
      <c r="D25" s="63"/>
      <c r="E25" s="49" t="s">
        <v>44</v>
      </c>
      <c r="F25" s="50"/>
      <c r="G25" s="50"/>
      <c r="H25" s="50"/>
      <c r="I25" s="50"/>
      <c r="J25" s="52"/>
      <c r="K25" s="50"/>
      <c r="L25" s="51" t="s">
        <v>42</v>
      </c>
    </row>
    <row r="26" spans="1:12" ht="54.75" customHeight="1" x14ac:dyDescent="0.15">
      <c r="A26" s="60"/>
      <c r="B26" s="64"/>
      <c r="C26" s="65"/>
      <c r="D26" s="66"/>
      <c r="E26" s="27" t="s">
        <v>43</v>
      </c>
      <c r="F26" s="28"/>
      <c r="G26" s="28"/>
      <c r="H26" s="28"/>
      <c r="I26" s="28"/>
      <c r="J26" s="53"/>
      <c r="K26" s="28"/>
      <c r="L26" s="31"/>
    </row>
    <row r="27" spans="1:12" ht="45" customHeight="1" x14ac:dyDescent="0.15"/>
    <row r="28" spans="1:12" ht="45" customHeight="1" x14ac:dyDescent="0.15"/>
    <row r="29" spans="1:12" ht="45" customHeight="1" x14ac:dyDescent="0.15"/>
    <row r="30" spans="1:12" ht="45" customHeight="1" x14ac:dyDescent="0.15"/>
    <row r="31" spans="1:12" ht="35.1" customHeight="1" x14ac:dyDescent="0.15"/>
    <row r="32" spans="1:12" ht="35.1" customHeight="1" x14ac:dyDescent="0.15"/>
    <row r="33" ht="39.75" customHeight="1" x14ac:dyDescent="0.15"/>
    <row r="34" ht="39.75" customHeight="1" x14ac:dyDescent="0.15"/>
    <row r="35" ht="39.75" customHeight="1" x14ac:dyDescent="0.15"/>
    <row r="36" ht="39.75" customHeight="1" x14ac:dyDescent="0.15"/>
    <row r="37" ht="44.25" customHeight="1" x14ac:dyDescent="0.15"/>
    <row r="38" ht="44.25" customHeight="1" x14ac:dyDescent="0.15"/>
  </sheetData>
  <mergeCells count="24">
    <mergeCell ref="I9:J9"/>
    <mergeCell ref="A23:A24"/>
    <mergeCell ref="B23:D24"/>
    <mergeCell ref="K9:L9"/>
    <mergeCell ref="B21:D22"/>
    <mergeCell ref="A21:A22"/>
    <mergeCell ref="B20:D20"/>
    <mergeCell ref="E20:L20"/>
    <mergeCell ref="A25:A26"/>
    <mergeCell ref="B25:D26"/>
    <mergeCell ref="M1:Q1"/>
    <mergeCell ref="P3:Q3"/>
    <mergeCell ref="K5:L5"/>
    <mergeCell ref="K6:L8"/>
    <mergeCell ref="A5:A9"/>
    <mergeCell ref="B5:B9"/>
    <mergeCell ref="C5:F5"/>
    <mergeCell ref="G5:H5"/>
    <mergeCell ref="I5:J5"/>
    <mergeCell ref="C6:D8"/>
    <mergeCell ref="E6:F8"/>
    <mergeCell ref="G6:H8"/>
    <mergeCell ref="I6:J8"/>
    <mergeCell ref="G9:H9"/>
  </mergeCells>
  <phoneticPr fontId="3"/>
  <pageMargins left="0.7" right="0.7" top="0.75" bottom="0.75" header="0.3" footer="0.3"/>
  <pageSetup paperSize="9" scale="3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nrpc</dc:creator>
  <cp:lastModifiedBy>Nashinoki Mika</cp:lastModifiedBy>
  <cp:lastPrinted>2026-03-10T01:30:23Z</cp:lastPrinted>
  <dcterms:created xsi:type="dcterms:W3CDTF">2016-08-19T05:47:10Z</dcterms:created>
  <dcterms:modified xsi:type="dcterms:W3CDTF">2026-03-10T01:30:36Z</dcterms:modified>
</cp:coreProperties>
</file>