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49F879B-15C7-4AF9-8710-AA458F44624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M11" i="7"/>
  <c r="N11" i="7"/>
  <c r="M12" i="7"/>
  <c r="N12" i="7"/>
  <c r="M13" i="7"/>
  <c r="N13" i="7"/>
  <c r="N10" i="7"/>
  <c r="M10" i="7"/>
  <c r="N9" i="7"/>
  <c r="M9" i="7"/>
  <c r="N8" i="7"/>
  <c r="M8" i="7"/>
  <c r="N7" i="7"/>
  <c r="M7" i="7"/>
  <c r="N6" i="7"/>
  <c r="M6" i="7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<sst xmlns="http://schemas.openxmlformats.org/spreadsheetml/2006/main" count="60" uniqueCount="53">
  <si>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</si>
  <si>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</si>
  <si>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</si>
  <si>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</si>
  <si>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</si>
  <si>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</si>
  <si>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</si>
  <si>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</si>
  <si>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</si>
  <si>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</si>
  <si>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</si>
  <si>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</si>
  <si>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</si>
  <si>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</si>
  <si>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</si>
  <si>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Tue 21st Apr 2026</t>
  </si>
  <si>
    <t>Mon 30th Mar 2026/ 12:00:00 GMT-4</t>
  </si>
  <si>
    <t>Mon 13th Apr 2026/ 12:00:00 GMT-4</t>
  </si>
  <si>
    <t>Mon 4th May 2026</t>
  </si>
  <si>
    <t>Tue 19th May 2026</t>
  </si>
  <si>
    <t>Mon 6th Apr 2026/ 12:00:00 GMT-4</t>
  </si>
  <si>
    <t>Mon 27th Apr 2026</t>
  </si>
  <si>
    <t>Tue 12th May 2026</t>
  </si>
  <si>
    <t>Mon 20th Apr 2026/ 12:00:00 GMT-4</t>
  </si>
  <si>
    <t>Mon 11th May 2026</t>
  </si>
  <si>
    <t>Tue 26th May 2026</t>
  </si>
  <si>
    <t>Mon 27th Apr 2026/ 12:00:00 GMT-4</t>
  </si>
  <si>
    <t>NYK ORION/081W</t>
  </si>
  <si>
    <t>ONE ORPHEUS/076W</t>
  </si>
  <si>
    <t>ONE HAMBURG/084W</t>
  </si>
  <si>
    <t>ONE OLYMPUS/080W</t>
  </si>
  <si>
    <t>NYK VENUS/083W</t>
  </si>
  <si>
    <t>TBA/TBA 1</t>
  </si>
  <si>
    <t>TBA/TBA 2</t>
  </si>
  <si>
    <t>TBA/TBA 3</t>
  </si>
  <si>
    <t>Wed 6th May 2026</t>
  </si>
  <si>
    <t>Fri 22nd May 2026</t>
  </si>
  <si>
    <t>Sat 6th Jun 2026</t>
  </si>
  <si>
    <t>Mon 4th May 2026/ 12:00:00 GMT-4</t>
  </si>
  <si>
    <t>Fri 29th May 2026</t>
  </si>
  <si>
    <t>Sat 13th Jun 2026</t>
  </si>
  <si>
    <t>Mon 11th May 2026/ 12:00:00 GMT-4</t>
  </si>
  <si>
    <t>Fri 5th Jun 2026</t>
  </si>
  <si>
    <t>Sat 20th Jun 2026</t>
  </si>
  <si>
    <t>Mon 18th May 2026/ 12:00:00 GMT-4</t>
  </si>
  <si>
    <t>Fri 12th Jun 2026</t>
  </si>
  <si>
    <t>Sat 27th Jun 2026</t>
  </si>
  <si>
    <t>ONE CONTRIBUTION</t>
  </si>
  <si>
    <t>ONE COMPETENCE</t>
  </si>
  <si>
    <t>MOL CHARISMA</t>
  </si>
  <si>
    <t>235W</t>
  </si>
  <si>
    <t>YM TRUST</t>
  </si>
  <si>
    <t>104W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</si>
</sst>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63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8" fontId="20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21" xfId="0" applyNumberFormat="1" applyFont="1" applyFill="1" applyBorder="1" applyAlignment="1">
      <alignment horizontal="center" vertical="center" wrapText="1"/>
    </xf>
    <xf numFmtId="178" fontId="20" fillId="0" borderId="22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D37C351-0A7C-4788-916B-520BE0FB1279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38</xdr:col>
      <xdr:colOff>152892</xdr:colOff>
      <xdr:row>208</xdr:row>
      <xdr:rowOff>74612</xdr:rowOff>
    </xdr:from>
    <xdr:to>
      <xdr:col>50</xdr:col>
      <xdr:colOff>418552</xdr:colOff>
      <xdr:row>255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17</xdr:row>
      <xdr:rowOff>518578</xdr:rowOff>
    </xdr:from>
    <xdr:to>
      <xdr:col>1</xdr:col>
      <xdr:colOff>1690686</xdr:colOff>
      <xdr:row>18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47627</xdr:colOff>
      <xdr:row>13</xdr:row>
      <xdr:rowOff>285749</xdr:rowOff>
    </xdr:from>
    <xdr:to>
      <xdr:col>6</xdr:col>
      <xdr:colOff>881063</xdr:colOff>
      <xdr:row>15</xdr:row>
      <xdr:rowOff>547687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7627" y="10191749"/>
          <a:ext cx="16906874" cy="16906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152406</xdr:colOff>
      <xdr:row>27</xdr:row>
      <xdr:rowOff>485775</xdr:rowOff>
    </xdr:from>
    <xdr:to>
      <xdr:col>6</xdr:col>
      <xdr:colOff>1619253</xdr:colOff>
      <xdr:row>30</xdr:row>
      <xdr:rowOff>503871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6" y="20964525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3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13" width="34.875" hidden="1" customWidth="1"/>
    <col min="14" max="14" width="13.375" hidden="1" customWidth="1"/>
    <col min="15" max="15" width="15.875" hidden="1" customWidth="1"/>
    <col min="16" max="18" width="9" customWidth="1"/>
  </cols>
  <sheetData>
    <row r="1" spans="1:17" s="1" customFormat="1" ht="106.15" customHeight="1">
      <c r="A1" s="28" t="s">
        <v>8</v>
      </c>
      <c r="B1" s="29"/>
      <c r="C1" s="30"/>
      <c r="D1" s="30"/>
      <c r="E1" s="32"/>
      <c r="F1" s="54" t="s">
        <v>1</v>
      </c>
      <c r="G1" s="54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59" t="s">
        <v>10</v>
      </c>
      <c r="D3" s="60"/>
      <c r="E3" s="13">
        <v>46100</v>
      </c>
      <c r="F3" s="33" t="s">
        <v>11</v>
      </c>
      <c r="H3" s="2"/>
      <c r="I3" s="2"/>
      <c r="J3" s="2"/>
      <c r="K3" s="2"/>
      <c r="L3" s="2"/>
    </row>
    <row r="4" spans="1:17" s="1" customFormat="1" ht="63.75" customHeight="1">
      <c r="A4" s="55" t="s">
        <v>0</v>
      </c>
      <c r="B4" s="57" t="s">
        <v>5</v>
      </c>
      <c r="C4" s="57" t="s">
        <v>4</v>
      </c>
      <c r="D4" s="34" t="s">
        <v>9</v>
      </c>
      <c r="E4" s="35" t="s">
        <v>6</v>
      </c>
      <c r="H4" s="2"/>
      <c r="I4" s="2"/>
      <c r="J4" s="2"/>
      <c r="K4" s="2"/>
      <c r="L4" s="2"/>
    </row>
    <row r="5" spans="1:17" s="1" customFormat="1" ht="42" customHeight="1" thickBot="1">
      <c r="A5" s="56"/>
      <c r="B5" s="58"/>
      <c r="C5" s="58"/>
      <c r="D5" s="21" t="s">
        <v>2</v>
      </c>
      <c r="E5" s="22" t="s">
        <v>3</v>
      </c>
      <c r="H5" s="2"/>
      <c r="I5" s="2"/>
      <c r="J5" s="2"/>
      <c r="K5" s="2"/>
      <c r="L5" s="2"/>
    </row>
    <row r="6" spans="1:17" s="2" customFormat="1" ht="57" customHeight="1" thickBot="1">
      <c r="A6" s="23" t="str">
        <f>M6</f>
        <v>NYK ORION</v>
      </c>
      <c r="B6" s="24" t="str">
        <f>N6</f>
        <v>081W</v>
      </c>
      <c r="C6" s="38" t="str">
        <f>TEXT(DATE(VALUE(RIGHT(SUBSTITUTE(I6,"/ 12:00:00 GMT-4",""), 4)), MONTH(1&amp;MID(I6, FIND(" ",I6, 5) + 1, 3)), VALUE(MID(I6, FIND(" ",I6, 1) + 1, IF(ISNUMBER(VALUE(MID(I6, 6, 1))), 2, 1)))), "MM/DD")</f>
        <v>03/30</v>
      </c>
      <c r="D6" s="38" t="str">
        <f t="shared" ref="D6:E11" si="0">TEXT(DATE(VALUE(RIGHT(SUBSTITUTE(J6,"/ 12:00:00 GMT-4",""), 4)), MONTH(1&amp;MID(J6, FIND(" ",J6, 5) + 1, 3)), VALUE(MID(J6, FIND(" ",J6, 1) + 1, IF(ISNUMBER(VALUE(MID(J6, 6, 1))), 2, 1)))), "MM/DD")</f>
        <v>04/21</v>
      </c>
      <c r="E6" s="39" t="str">
        <f t="shared" si="0"/>
        <v>05/06</v>
      </c>
      <c r="H6" s="9"/>
      <c r="I6" s="62" t="s">
        <v>16</v>
      </c>
      <c r="J6" s="62" t="s">
        <v>15</v>
      </c>
      <c r="K6" s="62" t="s">
        <v>35</v>
      </c>
      <c r="L6" s="61" t="s">
        <v>27</v>
      </c>
      <c r="M6" s="53" t="str">
        <f>LEFT(L6,FIND("/",L6)-1)</f>
        <v>NYK ORION</v>
      </c>
      <c r="N6" s="53" t="str">
        <f>MID(L6,FIND("/",L6)+1,LEN(L6)-FIND("/",L6))</f>
        <v>081W</v>
      </c>
    </row>
    <row r="7" spans="1:17" s="2" customFormat="1" ht="57" customHeight="1" thickBot="1">
      <c r="A7" s="18" t="str">
        <f t="shared" ref="A7:A13" si="1">M7</f>
        <v>ONE ORPHEUS</v>
      </c>
      <c r="B7" s="16" t="str">
        <f t="shared" ref="B7:B13" si="2">N7</f>
        <v>076W</v>
      </c>
      <c r="C7" s="40" t="str">
        <f t="shared" ref="C7:C11" si="3">TEXT(DATE(VALUE(RIGHT(SUBSTITUTE(I7,"/ 12:00:00 GMT-4",""), 4)), MONTH(1&amp;MID(I7, FIND(" ",I7, 5) + 1, 3)), VALUE(MID(I7, FIND(" ",I7, 1) + 1, IF(ISNUMBER(VALUE(MID(I7, 6, 1))), 2, 1)))), "MM/DD")</f>
        <v>04/06</v>
      </c>
      <c r="D7" s="40" t="str">
        <f t="shared" si="0"/>
        <v>04/27</v>
      </c>
      <c r="E7" s="41" t="str">
        <f t="shared" si="0"/>
        <v>05/12</v>
      </c>
      <c r="H7" s="9"/>
      <c r="I7" s="62" t="s">
        <v>20</v>
      </c>
      <c r="J7" s="62" t="s">
        <v>21</v>
      </c>
      <c r="K7" s="62" t="s">
        <v>22</v>
      </c>
      <c r="L7" s="61" t="s">
        <v>28</v>
      </c>
      <c r="M7" s="53" t="str">
        <f t="shared" ref="M7:M10" si="4">LEFT(L7,FIND("/",L7)-1)</f>
        <v>ONE ORPHEUS</v>
      </c>
      <c r="N7" s="53" t="str">
        <f t="shared" ref="N7:N10" si="5">MID(L7,FIND("/",L7)+1,LEN(L7)-FIND("/",L7))</f>
        <v>076W</v>
      </c>
    </row>
    <row r="8" spans="1:17" s="2" customFormat="1" ht="57" customHeight="1" thickBot="1">
      <c r="A8" s="18" t="str">
        <f t="shared" si="1"/>
        <v>ONE HAMBURG</v>
      </c>
      <c r="B8" s="16" t="str">
        <f t="shared" si="2"/>
        <v>084W</v>
      </c>
      <c r="C8" s="40" t="str">
        <f t="shared" si="3"/>
        <v>04/13</v>
      </c>
      <c r="D8" s="40" t="str">
        <f t="shared" si="0"/>
        <v>05/04</v>
      </c>
      <c r="E8" s="41" t="str">
        <f t="shared" si="0"/>
        <v>05/19</v>
      </c>
      <c r="H8" s="9"/>
      <c r="I8" s="62" t="s">
        <v>17</v>
      </c>
      <c r="J8" s="62" t="s">
        <v>18</v>
      </c>
      <c r="K8" s="62" t="s">
        <v>19</v>
      </c>
      <c r="L8" s="61" t="s">
        <v>29</v>
      </c>
      <c r="M8" s="53" t="str">
        <f t="shared" si="4"/>
        <v>ONE HAMBURG</v>
      </c>
      <c r="N8" s="53" t="str">
        <f t="shared" si="5"/>
        <v>084W</v>
      </c>
    </row>
    <row r="9" spans="1:17" s="2" customFormat="1" ht="57" customHeight="1" thickBot="1">
      <c r="A9" s="18" t="str">
        <f t="shared" si="1"/>
        <v>ONE OLYMPUS</v>
      </c>
      <c r="B9" s="16" t="str">
        <f t="shared" si="2"/>
        <v>080W</v>
      </c>
      <c r="C9" s="40" t="str">
        <f t="shared" si="3"/>
        <v>04/20</v>
      </c>
      <c r="D9" s="40" t="str">
        <f t="shared" si="0"/>
        <v>05/11</v>
      </c>
      <c r="E9" s="41" t="str">
        <f t="shared" si="0"/>
        <v>05/26</v>
      </c>
      <c r="H9" s="9"/>
      <c r="I9" s="62" t="s">
        <v>23</v>
      </c>
      <c r="J9" s="62" t="s">
        <v>24</v>
      </c>
      <c r="K9" s="62" t="s">
        <v>25</v>
      </c>
      <c r="L9" s="61" t="s">
        <v>30</v>
      </c>
      <c r="M9" s="53" t="str">
        <f t="shared" si="4"/>
        <v>ONE OLYMPUS</v>
      </c>
      <c r="N9" s="53" t="str">
        <f t="shared" si="5"/>
        <v>080W</v>
      </c>
    </row>
    <row r="10" spans="1:17" s="2" customFormat="1" ht="57" customHeight="1" thickBot="1">
      <c r="A10" s="18" t="str">
        <f t="shared" si="1"/>
        <v>NYK VENUS</v>
      </c>
      <c r="B10" s="16" t="str">
        <f t="shared" si="2"/>
        <v>083W</v>
      </c>
      <c r="C10" s="40" t="str">
        <f t="shared" si="3"/>
        <v>04/27</v>
      </c>
      <c r="D10" s="40" t="str">
        <f t="shared" si="0"/>
        <v>05/22</v>
      </c>
      <c r="E10" s="41" t="str">
        <f t="shared" si="0"/>
        <v>06/06</v>
      </c>
      <c r="H10" s="9"/>
      <c r="I10" s="62" t="s">
        <v>26</v>
      </c>
      <c r="J10" s="62" t="s">
        <v>36</v>
      </c>
      <c r="K10" s="62" t="s">
        <v>37</v>
      </c>
      <c r="L10" s="61" t="s">
        <v>31</v>
      </c>
      <c r="M10" s="53" t="str">
        <f t="shared" si="4"/>
        <v>NYK VENUS</v>
      </c>
      <c r="N10" s="53" t="str">
        <f t="shared" si="5"/>
        <v>083W</v>
      </c>
    </row>
    <row r="11" spans="1:17" s="2" customFormat="1" ht="57" customHeight="1" thickBot="1">
      <c r="A11" s="18" t="str">
        <f t="shared" si="1"/>
        <v>TBA</v>
      </c>
      <c r="B11" s="16" t="str">
        <f t="shared" si="2"/>
        <v>TBA 1</v>
      </c>
      <c r="C11" s="40" t="str">
        <f t="shared" si="3"/>
        <v>05/04</v>
      </c>
      <c r="D11" s="40" t="str">
        <f t="shared" si="0"/>
        <v>05/29</v>
      </c>
      <c r="E11" s="41" t="str">
        <f t="shared" si="0"/>
        <v>06/13</v>
      </c>
      <c r="H11" s="9"/>
      <c r="I11" s="62" t="s">
        <v>38</v>
      </c>
      <c r="J11" s="62" t="s">
        <v>39</v>
      </c>
      <c r="K11" s="62" t="s">
        <v>40</v>
      </c>
      <c r="L11" s="61" t="s">
        <v>32</v>
      </c>
      <c r="M11" s="53" t="str">
        <f t="shared" ref="M11:M13" si="6">LEFT(L11,FIND("/",L11)-1)</f>
        <v>TBA</v>
      </c>
      <c r="N11" s="53" t="str">
        <f t="shared" ref="N11:N13" si="7">MID(L11,FIND("/",L11)+1,LEN(L11)-FIND("/",L11))</f>
        <v>TBA 1</v>
      </c>
    </row>
    <row r="12" spans="1:17" s="9" customFormat="1" ht="57" customHeight="1" thickBot="1">
      <c r="A12" s="18" t="str">
        <f t="shared" si="1"/>
        <v>TBA</v>
      </c>
      <c r="B12" s="16" t="str">
        <f t="shared" si="2"/>
        <v>TBA 2</v>
      </c>
      <c r="C12" s="40" t="str">
        <f t="shared" ref="C12" si="8">TEXT(DATE(VALUE(RIGHT(SUBSTITUTE(I12,"/ 12:00:00 GMT-4",""), 4)), MONTH(1&amp;MID(I12, FIND(" ",I12, 5) + 1, 3)), VALUE(MID(I12, FIND(" ",I12, 1) + 1, IF(ISNUMBER(VALUE(MID(I12, 6, 1))), 2, 1)))), "MM/DD")</f>
        <v>05/11</v>
      </c>
      <c r="D12" s="40" t="str">
        <f t="shared" ref="D12" si="9">TEXT(DATE(VALUE(RIGHT(SUBSTITUTE(J12,"/ 12:00:00 GMT-4",""), 4)), MONTH(1&amp;MID(J12, FIND(" ",J12, 5) + 1, 3)), VALUE(MID(J12, FIND(" ",J12, 1) + 1, IF(ISNUMBER(VALUE(MID(J12, 6, 1))), 2, 1)))), "MM/DD")</f>
        <v>06/05</v>
      </c>
      <c r="E12" s="41" t="str">
        <f t="shared" ref="E12" si="10">TEXT(DATE(VALUE(RIGHT(SUBSTITUTE(K12,"/ 12:00:00 GMT-4",""), 4)), MONTH(1&amp;MID(K12, FIND(" ",K12, 5) + 1, 3)), VALUE(MID(K12, FIND(" ",K12, 1) + 1, IF(ISNUMBER(VALUE(MID(K12, 6, 1))), 2, 1)))), "MM/DD")</f>
        <v>06/20</v>
      </c>
      <c r="I12" s="62" t="s">
        <v>41</v>
      </c>
      <c r="J12" s="62" t="s">
        <v>42</v>
      </c>
      <c r="K12" s="62" t="s">
        <v>43</v>
      </c>
      <c r="L12" s="61" t="s">
        <v>33</v>
      </c>
      <c r="M12" s="53" t="str">
        <f t="shared" si="6"/>
        <v>TBA</v>
      </c>
      <c r="N12" s="53" t="str">
        <f t="shared" si="7"/>
        <v>TBA 2</v>
      </c>
    </row>
    <row r="13" spans="1:17" s="9" customFormat="1" ht="57" customHeight="1" thickBot="1">
      <c r="A13" s="27" t="str">
        <f t="shared" si="1"/>
        <v>TBA</v>
      </c>
      <c r="B13" s="20" t="str">
        <f t="shared" si="2"/>
        <v>TBA 3</v>
      </c>
      <c r="C13" s="48" t="str">
        <f t="shared" ref="C13" si="11">TEXT(DATE(VALUE(RIGHT(SUBSTITUTE(I13,"/ 12:00:00 GMT-4",""), 4)), MONTH(1&amp;MID(I13, FIND(" ",I13, 5) + 1, 3)), VALUE(MID(I13, FIND(" ",I13, 1) + 1, IF(ISNUMBER(VALUE(MID(I13, 6, 1))), 2, 1)))), "MM/DD")</f>
        <v>05/18</v>
      </c>
      <c r="D13" s="48" t="str">
        <f t="shared" ref="D13" si="12">TEXT(DATE(VALUE(RIGHT(SUBSTITUTE(J13,"/ 12:00:00 GMT-4",""), 4)), MONTH(1&amp;MID(J13, FIND(" ",J13, 5) + 1, 3)), VALUE(MID(J13, FIND(" ",J13, 1) + 1, IF(ISNUMBER(VALUE(MID(J13, 6, 1))), 2, 1)))), "MM/DD")</f>
        <v>06/12</v>
      </c>
      <c r="E13" s="49" t="str">
        <f t="shared" ref="E13" si="13">TEXT(DATE(VALUE(RIGHT(SUBSTITUTE(K13,"/ 12:00:00 GMT-4",""), 4)), MONTH(1&amp;MID(K13, FIND(" ",K13, 5) + 1, 3)), VALUE(MID(K13, FIND(" ",K13, 1) + 1, IF(ISNUMBER(VALUE(MID(K13, 6, 1))), 2, 1)))), "MM/DD")</f>
        <v>06/27</v>
      </c>
      <c r="I13" s="62" t="s">
        <v>44</v>
      </c>
      <c r="J13" s="62" t="s">
        <v>45</v>
      </c>
      <c r="K13" s="62" t="s">
        <v>46</v>
      </c>
      <c r="L13" s="61" t="s">
        <v>34</v>
      </c>
      <c r="M13" s="53" t="str">
        <f t="shared" si="6"/>
        <v>TBA</v>
      </c>
      <c r="N13" s="53" t="str">
        <f t="shared" si="7"/>
        <v>TBA 3</v>
      </c>
    </row>
    <row r="14" spans="1:17" s="9" customFormat="1" ht="57" customHeight="1">
      <c r="A14" s="37"/>
      <c r="B14" s="14"/>
      <c r="C14" s="46"/>
      <c r="D14" s="46"/>
      <c r="E14" s="46"/>
      <c r="I14" s="47"/>
      <c r="J14" s="47"/>
      <c r="K14" s="47"/>
    </row>
    <row r="15" spans="1:17" s="9" customFormat="1" ht="57" customHeight="1"/>
    <row r="16" spans="1:17" s="9" customFormat="1" ht="57" customHeight="1">
      <c r="A16" s="14"/>
      <c r="B16" s="14"/>
      <c r="C16" s="15"/>
      <c r="D16" s="15"/>
      <c r="E16" s="15"/>
    </row>
    <row r="17" spans="1:12" s="9" customFormat="1" ht="106.9" customHeight="1">
      <c r="A17" s="28" t="s">
        <v>8</v>
      </c>
      <c r="B17" s="29"/>
      <c r="C17" s="29"/>
      <c r="D17" s="31"/>
      <c r="E17" s="32"/>
      <c r="F17" s="54" t="s">
        <v>1</v>
      </c>
      <c r="G17" s="54"/>
      <c r="H17" s="2"/>
      <c r="I17" s="2"/>
      <c r="J17" s="2"/>
      <c r="K17" s="2"/>
      <c r="L17" s="2"/>
    </row>
    <row r="18" spans="1:12" s="9" customFormat="1" ht="57" customHeight="1">
      <c r="A18" s="4"/>
      <c r="B18" s="4"/>
      <c r="C18" s="4"/>
      <c r="D18" s="11"/>
      <c r="E18" s="4"/>
      <c r="F18" s="4"/>
      <c r="H18" s="2"/>
      <c r="I18" s="2"/>
      <c r="J18" s="2"/>
      <c r="K18" s="2"/>
      <c r="L18" s="2"/>
    </row>
    <row r="19" spans="1:12" s="2" customFormat="1" ht="57" customHeight="1" thickBot="1">
      <c r="A19" s="7"/>
      <c r="B19" s="8"/>
      <c r="C19" s="59" t="s">
        <v>12</v>
      </c>
      <c r="D19" s="59"/>
      <c r="E19" s="13">
        <v>46100</v>
      </c>
      <c r="F19" s="33" t="s">
        <v>13</v>
      </c>
    </row>
    <row r="20" spans="1:12" s="2" customFormat="1" ht="66.75" customHeight="1">
      <c r="A20" s="55" t="s">
        <v>0</v>
      </c>
      <c r="B20" s="57" t="s">
        <v>5</v>
      </c>
      <c r="C20" s="57" t="s">
        <v>4</v>
      </c>
      <c r="D20" s="34" t="s">
        <v>14</v>
      </c>
      <c r="E20" s="35" t="s">
        <v>7</v>
      </c>
      <c r="F20" s="1"/>
    </row>
    <row r="21" spans="1:12" s="1" customFormat="1" ht="39.75" customHeight="1" thickBot="1">
      <c r="A21" s="56"/>
      <c r="B21" s="58"/>
      <c r="C21" s="58"/>
      <c r="D21" s="21" t="s">
        <v>2</v>
      </c>
      <c r="E21" s="22" t="s">
        <v>3</v>
      </c>
      <c r="H21" s="2"/>
      <c r="I21" s="2"/>
      <c r="J21" s="2"/>
      <c r="K21" s="2"/>
      <c r="L21" s="2"/>
    </row>
    <row r="22" spans="1:12" s="2" customFormat="1" ht="57" customHeight="1">
      <c r="A22" s="23" t="s">
        <v>47</v>
      </c>
      <c r="B22" s="24">
        <v>64</v>
      </c>
      <c r="C22" s="25">
        <v>46105</v>
      </c>
      <c r="D22" s="25">
        <v>46116</v>
      </c>
      <c r="E22" s="26">
        <v>46172</v>
      </c>
    </row>
    <row r="23" spans="1:12" s="2" customFormat="1" ht="57" customHeight="1">
      <c r="A23" s="18" t="s">
        <v>48</v>
      </c>
      <c r="B23" s="16">
        <v>97</v>
      </c>
      <c r="C23" s="17">
        <v>46120</v>
      </c>
      <c r="D23" s="17">
        <v>46129</v>
      </c>
      <c r="E23" s="19">
        <v>46188</v>
      </c>
    </row>
    <row r="24" spans="1:12" s="2" customFormat="1" ht="57" customHeight="1">
      <c r="A24" s="18" t="s">
        <v>49</v>
      </c>
      <c r="B24" s="16" t="s">
        <v>50</v>
      </c>
      <c r="C24" s="17">
        <v>46125</v>
      </c>
      <c r="D24" s="17">
        <v>46134</v>
      </c>
      <c r="E24" s="19">
        <v>46195</v>
      </c>
      <c r="F24" s="9"/>
    </row>
    <row r="25" spans="1:12" s="2" customFormat="1" ht="57" customHeight="1" thickBot="1">
      <c r="A25" s="42" t="s">
        <v>51</v>
      </c>
      <c r="B25" s="43" t="s">
        <v>52</v>
      </c>
      <c r="C25" s="50">
        <v>46133</v>
      </c>
      <c r="D25" s="50">
        <v>46142</v>
      </c>
      <c r="E25" s="51">
        <v>46203</v>
      </c>
      <c r="F25" s="9"/>
    </row>
    <row r="26" spans="1:12" s="2" customFormat="1" ht="57" customHeight="1">
      <c r="A26" s="44"/>
      <c r="B26" s="45"/>
      <c r="C26" s="52"/>
      <c r="D26" s="52"/>
      <c r="E26" s="52"/>
      <c r="F26" s="9"/>
    </row>
    <row r="27" spans="1:12" s="2" customFormat="1" ht="57" customHeight="1">
      <c r="A27" s="37"/>
      <c r="B27" s="14"/>
      <c r="C27" s="15"/>
      <c r="D27" s="15"/>
      <c r="E27" s="15"/>
      <c r="F27" s="9"/>
    </row>
    <row r="28" spans="1:12" s="2" customFormat="1" ht="57" customHeight="1">
      <c r="A28" s="14"/>
      <c r="B28" s="14"/>
      <c r="C28" s="15"/>
      <c r="D28" s="15"/>
      <c r="E28" s="15"/>
      <c r="F28" s="36"/>
    </row>
    <row r="29" spans="1:12" s="2" customFormat="1" ht="57" customHeight="1">
      <c r="A29" s="14"/>
      <c r="B29" s="14"/>
      <c r="C29" s="15"/>
      <c r="D29" s="15"/>
      <c r="E29" s="15"/>
      <c r="F29" s="36"/>
    </row>
    <row r="30" spans="1:12" s="2" customFormat="1" ht="57" customHeight="1">
      <c r="A30" s="14"/>
      <c r="B30" s="14"/>
      <c r="C30" s="15"/>
      <c r="D30" s="15"/>
      <c r="E30" s="14"/>
      <c r="F30" s="9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0"/>
      <c r="B32" s="9"/>
      <c r="C32" s="9"/>
      <c r="D32" s="9"/>
      <c r="E32" s="9"/>
      <c r="F32" s="9"/>
    </row>
    <row r="33" s="2" customFormat="1" ht="57" customHeight="1"/>
  </sheetData>
  <mergeCells count="10">
    <mergeCell ref="F1:G1"/>
    <mergeCell ref="A20:A21"/>
    <mergeCell ref="B20:B21"/>
    <mergeCell ref="C20:C21"/>
    <mergeCell ref="A4:A5"/>
    <mergeCell ref="B4:B5"/>
    <mergeCell ref="C4:C5"/>
    <mergeCell ref="F17:G17"/>
    <mergeCell ref="C3:D3"/>
    <mergeCell ref="C19:D19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6" max="16383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2026-03-19T08:30:42Z</cp:lastPrinted>
  <dcterms:created xsi:type="dcterms:W3CDTF">2016-03-18T07:26:58Z</dcterms:created>
  <dcterms:modified xsi:type="dcterms:W3CDTF">2026-03-19T08:44:57Z</dcterms:modified>
</cp:coreProperties>
</file>