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出\TC-2\"/>
    </mc:Choice>
  </mc:AlternateContent>
  <xr:revisionPtr revIDLastSave="0" documentId="13_ncr:1_{8D1DD463-EAD3-4DCC-9BF6-8B0ABB89CFE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ロッテルダム(西)" sheetId="1" r:id="rId1"/>
  </sheets>
  <definedNames>
    <definedName name="A">#REF!</definedName>
    <definedName name="b">#REF!</definedName>
    <definedName name="CFS_NAME">#REF!</definedName>
    <definedName name="CODE_HOME">#REF!</definedName>
    <definedName name="d">#REF!</definedName>
    <definedName name="DP_NAME">#REF!</definedName>
    <definedName name="F">#REF!</definedName>
    <definedName name="G">#REF!</definedName>
    <definedName name="h">#REF!</definedName>
    <definedName name="kkk">#REF!</definedName>
    <definedName name="LP_NAME">#REF!</definedName>
    <definedName name="mm">#REF!</definedName>
    <definedName name="PORT_HOME">#REF!</definedName>
    <definedName name="_xlnm.Print_Area" localSheetId="0">'ロッテルダム(西)'!$A$1:$R$29</definedName>
    <definedName name="q">#REF!</definedName>
    <definedName name="s">#REF!</definedName>
    <definedName name="TITLE">#REF!</definedName>
    <definedName name="TITLE_HOME">#REF!</definedName>
    <definedName name="URINEF">#REF!</definedName>
    <definedName name="uu">#REF!</definedName>
    <definedName name="VESSEL">#REF!</definedName>
    <definedName name="VSL_HOME">#REF!</definedName>
    <definedName name="VSL_NAME">#REF!</definedName>
    <definedName name="w">#REF!</definedName>
    <definedName name="ww">#REF!</definedName>
    <definedName name="X">#REF!</definedName>
    <definedName name="xxx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13" i="1" l="1"/>
  <c r="B13" i="1"/>
  <c r="A14" i="1"/>
  <c r="B14" i="1"/>
  <c r="A15" i="1"/>
  <c r="B15" i="1"/>
  <c r="B12" i="1"/>
  <c r="A12" i="1"/>
  <c r="C15" i="1"/>
  <c r="C14" i="1"/>
  <c r="C13" i="1"/>
  <c r="C12" i="1"/>
  <c r="C11" i="1"/>
  <c r="E15" i="1"/>
  <c r="E14" i="1"/>
  <c r="E13" i="1"/>
  <c r="E12" i="1"/>
  <c r="E11" i="1"/>
  <c r="K11" i="1"/>
  <c r="K15" i="1"/>
  <c r="K14" i="1"/>
  <c r="K13" i="1"/>
  <c r="K12" i="1"/>
  <c r="L12" i="1" l="1"/>
  <c r="J12" i="1"/>
  <c r="G12" i="1"/>
  <c r="H12" i="1" s="1"/>
  <c r="F12" i="1"/>
  <c r="L11" i="1"/>
  <c r="J11" i="1"/>
  <c r="G11" i="1"/>
  <c r="H11" i="1" s="1"/>
  <c r="F11" i="1"/>
  <c r="D15" i="1"/>
  <c r="G15" i="1"/>
  <c r="H15" i="1" s="1"/>
  <c r="J15" i="1"/>
  <c r="L15" i="1"/>
  <c r="L14" i="1"/>
  <c r="J14" i="1"/>
  <c r="G14" i="1"/>
  <c r="H14" i="1" s="1"/>
  <c r="F14" i="1"/>
  <c r="L13" i="1"/>
  <c r="J13" i="1"/>
  <c r="G13" i="1"/>
  <c r="H13" i="1" s="1"/>
  <c r="F13" i="1"/>
  <c r="K10" i="1"/>
  <c r="L10" i="1" s="1"/>
  <c r="J10" i="1"/>
  <c r="G10" i="1"/>
  <c r="H10" i="1" s="1"/>
  <c r="F10" i="1"/>
  <c r="C10" i="1"/>
  <c r="D10" i="1" s="1"/>
  <c r="D13" i="1" l="1"/>
  <c r="D11" i="1"/>
  <c r="D14" i="1"/>
  <c r="D12" i="1"/>
  <c r="F15" i="1"/>
</calcChain>
</file>

<file path=xl/sharedStrings.xml><?xml version="1.0" encoding="utf-8"?>
<sst xmlns="http://schemas.openxmlformats.org/spreadsheetml/2006/main" count="54" uniqueCount="51">
  <si>
    <t>連絡先：大阪海運
TEL：06-7730-1075/FAX：06-7730-1088</t>
    <rPh sb="0" eb="3">
      <t>レンラクサキ</t>
    </rPh>
    <phoneticPr fontId="7"/>
  </si>
  <si>
    <t>From Osaka / Kobe</t>
    <phoneticPr fontId="7"/>
  </si>
  <si>
    <t xml:space="preserve">UPDATED :  </t>
    <phoneticPr fontId="15"/>
  </si>
  <si>
    <t>VESSEL</t>
    <phoneticPr fontId="7"/>
  </si>
  <si>
    <t>VOY</t>
  </si>
  <si>
    <t>CFS CUT</t>
    <phoneticPr fontId="4"/>
  </si>
  <si>
    <t>ETA</t>
    <phoneticPr fontId="7"/>
  </si>
  <si>
    <t>ETD</t>
    <phoneticPr fontId="7"/>
  </si>
  <si>
    <t>ETA</t>
  </si>
  <si>
    <t>OSA</t>
    <phoneticPr fontId="7"/>
  </si>
  <si>
    <t>RTM</t>
    <phoneticPr fontId="7"/>
  </si>
  <si>
    <t>0 DAYS</t>
    <phoneticPr fontId="7"/>
  </si>
  <si>
    <t>貨物搬入先</t>
    <rPh sb="0" eb="2">
      <t>カモツ</t>
    </rPh>
    <rPh sb="2" eb="4">
      <t>ハンニュウ</t>
    </rPh>
    <rPh sb="4" eb="5">
      <t>サキ</t>
    </rPh>
    <phoneticPr fontId="4"/>
  </si>
  <si>
    <t>会社名</t>
  </si>
  <si>
    <r>
      <t xml:space="preserve"> 住所</t>
    </r>
    <r>
      <rPr>
        <sz val="28"/>
        <color theme="1"/>
        <rFont val="Meiryo UI"/>
        <family val="3"/>
        <charset val="128"/>
      </rPr>
      <t xml:space="preserve"> </t>
    </r>
    <r>
      <rPr>
        <sz val="28"/>
        <rFont val="Meiryo UI"/>
        <family val="3"/>
        <charset val="128"/>
      </rPr>
      <t>/</t>
    </r>
    <r>
      <rPr>
        <sz val="28"/>
        <color theme="1"/>
        <rFont val="Meiryo UI"/>
        <family val="3"/>
        <charset val="128"/>
      </rPr>
      <t xml:space="preserve"> </t>
    </r>
    <r>
      <rPr>
        <sz val="28"/>
        <rFont val="Meiryo UI"/>
        <family val="3"/>
        <charset val="128"/>
      </rPr>
      <t>保税名称</t>
    </r>
    <phoneticPr fontId="4"/>
  </si>
  <si>
    <t>KOB</t>
    <phoneticPr fontId="7"/>
  </si>
  <si>
    <t>　　　　 ROTTERDAM SCHEDULE - 関西</t>
    <rPh sb="26" eb="28">
      <t>カンサイ</t>
    </rPh>
    <phoneticPr fontId="4"/>
  </si>
  <si>
    <t>㈱辰巳商会
南港　コンテナフレイトステーション</t>
    <rPh sb="1" eb="5">
      <t>タツミショウカイ</t>
    </rPh>
    <rPh sb="6" eb="8">
      <t>ナンコウ</t>
    </rPh>
    <phoneticPr fontId="15"/>
  </si>
  <si>
    <t>大阪市住之江区南港東7-1-24</t>
  </si>
  <si>
    <t>NACCS：4IW62</t>
    <phoneticPr fontId="7"/>
  </si>
  <si>
    <t>TEL : 06-6612-3153   FAX : 06-6612-6256</t>
    <phoneticPr fontId="7"/>
  </si>
  <si>
    <t>㈱辰巳商会
ポートアイランド物流センター</t>
    <rPh sb="1" eb="5">
      <t>タツミショウカイ</t>
    </rPh>
    <rPh sb="14" eb="16">
      <t>ブツリュウ</t>
    </rPh>
    <phoneticPr fontId="4"/>
  </si>
  <si>
    <t>神戸市中央区港島７丁目１３番</t>
    <phoneticPr fontId="7"/>
  </si>
  <si>
    <t>TEL : 078-302-0282   FAX : 078-302-1406</t>
    <phoneticPr fontId="7"/>
  </si>
  <si>
    <t>NACCS：3FRA2</t>
    <phoneticPr fontId="7"/>
  </si>
  <si>
    <t>42 DAYS</t>
    <phoneticPr fontId="7"/>
  </si>
  <si>
    <t>085W</t>
    <phoneticPr fontId="7"/>
  </si>
  <si>
    <t>★NYK VEGA</t>
    <phoneticPr fontId="4"/>
  </si>
  <si>
    <t>ONE HENRY HUDSON</t>
  </si>
  <si>
    <t>096W</t>
  </si>
  <si>
    <t xml:space="preserve">(株)大運　南港外貿雑貨センターQ-1号上屋
</t>
    <rPh sb="0" eb="3">
      <t>カブ</t>
    </rPh>
    <rPh sb="3" eb="4">
      <t>オオ</t>
    </rPh>
    <rPh sb="4" eb="5">
      <t>ウン</t>
    </rPh>
    <rPh sb="6" eb="8">
      <t>ナンコウ</t>
    </rPh>
    <rPh sb="8" eb="9">
      <t>ソト</t>
    </rPh>
    <rPh sb="9" eb="10">
      <t>ボウ</t>
    </rPh>
    <rPh sb="10" eb="12">
      <t>ザッカ</t>
    </rPh>
    <rPh sb="19" eb="20">
      <t>ゴウ</t>
    </rPh>
    <rPh sb="20" eb="22">
      <t>ウワヤ</t>
    </rPh>
    <phoneticPr fontId="15"/>
  </si>
  <si>
    <t>大阪市住之江区南港中6-7</t>
    <phoneticPr fontId="7"/>
  </si>
  <si>
    <t>NACCS：4IDC4</t>
    <phoneticPr fontId="7"/>
  </si>
  <si>
    <t>TEL : 06-6612-4020  FAX : 06-6612-7298</t>
    <phoneticPr fontId="7"/>
  </si>
  <si>
    <t xml:space="preserve">(株)大運　六甲物流センター
</t>
    <rPh sb="0" eb="3">
      <t>カブ</t>
    </rPh>
    <rPh sb="3" eb="4">
      <t>オオ</t>
    </rPh>
    <rPh sb="4" eb="5">
      <t>ウン</t>
    </rPh>
    <rPh sb="6" eb="8">
      <t>ロッコウ</t>
    </rPh>
    <rPh sb="8" eb="10">
      <t>ブツリュウ</t>
    </rPh>
    <phoneticPr fontId="4"/>
  </si>
  <si>
    <t>兵庫県神戸市東灘区向洋町東3</t>
    <phoneticPr fontId="7"/>
  </si>
  <si>
    <t>NACCS：3GW22</t>
    <phoneticPr fontId="7"/>
  </si>
  <si>
    <t>TEL : 078-857-0340    FAX : 078-857-1376</t>
    <phoneticPr fontId="7"/>
  </si>
  <si>
    <r>
      <t xml:space="preserve">大阪 CFS
</t>
    </r>
    <r>
      <rPr>
        <b/>
        <sz val="26"/>
        <color rgb="FFFF0000"/>
        <rFont val="Meiryo UI"/>
        <family val="3"/>
        <charset val="128"/>
      </rPr>
      <t>3/18(水)CFSカット分まで</t>
    </r>
    <rPh sb="0" eb="2">
      <t>オオサカ</t>
    </rPh>
    <phoneticPr fontId="7"/>
  </si>
  <si>
    <r>
      <t xml:space="preserve">神戸 CFS
</t>
    </r>
    <r>
      <rPr>
        <b/>
        <sz val="26"/>
        <color rgb="FFFF0000"/>
        <rFont val="Meiryo UI"/>
        <family val="3"/>
        <charset val="128"/>
      </rPr>
      <t>3/18(水)CFSカット分まで</t>
    </r>
    <rPh sb="0" eb="2">
      <t>コウベ</t>
    </rPh>
    <phoneticPr fontId="7"/>
  </si>
  <si>
    <t>E-SL</t>
    <phoneticPr fontId="3"/>
  </si>
  <si>
    <t>※ONE HENRY HUDSON以降、搬入先CFSが変わります。</t>
    <rPh sb="17" eb="19">
      <t>イコウ</t>
    </rPh>
    <rPh sb="20" eb="23">
      <t>ハンニュウサキ</t>
    </rPh>
    <rPh sb="27" eb="28">
      <t>カ</t>
    </rPh>
    <phoneticPr fontId="3"/>
  </si>
  <si>
    <t>053W</t>
  </si>
  <si>
    <t>527W</t>
  </si>
  <si>
    <t>007W</t>
  </si>
  <si>
    <t>055W</t>
  </si>
  <si>
    <t>※ADDISON</t>
    <phoneticPr fontId="3"/>
  </si>
  <si>
    <t>※AS CARLOTTA</t>
    <phoneticPr fontId="3"/>
  </si>
  <si>
    <t>※ONE CLARA</t>
    <phoneticPr fontId="3"/>
  </si>
  <si>
    <r>
      <t xml:space="preserve">神戸 CFS
</t>
    </r>
    <r>
      <rPr>
        <b/>
        <sz val="26"/>
        <color rgb="FFFF0000"/>
        <rFont val="Meiryo UI"/>
        <family val="3"/>
        <charset val="128"/>
      </rPr>
      <t>3/27(金)CFSカット分以降</t>
    </r>
    <rPh sb="0" eb="2">
      <t>コウベ</t>
    </rPh>
    <rPh sb="11" eb="14">
      <t>キン</t>
    </rPh>
    <phoneticPr fontId="7"/>
  </si>
  <si>
    <r>
      <t xml:space="preserve">大阪 CFS
</t>
    </r>
    <r>
      <rPr>
        <b/>
        <sz val="26"/>
        <color rgb="FFFF0000"/>
        <rFont val="Meiryo UI"/>
        <family val="3"/>
        <charset val="128"/>
      </rPr>
      <t>3/26(木)CFSカット分以降</t>
    </r>
    <rPh sb="0" eb="2">
      <t>オオサカ</t>
    </rPh>
    <rPh sb="11" eb="14">
      <t>モク</t>
    </rPh>
    <rPh sb="21" eb="23">
      <t>イコウ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</si>
</sst>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6" formatCode="&quot;¥&quot;#,##0;[Red]&quot;¥&quot;\-#,##0"/>
    <numFmt numFmtId="8" formatCode="&quot;¥&quot;#,##0.00;[Red]&quot;¥&quot;\-#,##0.00"/>
    <numFmt numFmtId="176" formatCode="yyyy/m/d;@"/>
    <numFmt numFmtId="177" formatCode="\ d\Ayys"/>
    <numFmt numFmtId="178" formatCode="m/d;@"/>
    <numFmt numFmtId="179" formatCode="mm\-dd"/>
  </numFmts>
  <fonts count="43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72"/>
      <color indexed="9"/>
      <name val="Meiryo UI"/>
      <family val="3"/>
      <charset val="128"/>
    </font>
    <font>
      <sz val="6"/>
      <name val="Segoe UI"/>
      <family val="2"/>
      <charset val="128"/>
    </font>
    <font>
      <sz val="6"/>
      <name val="ＭＳ Ｐゴシック"/>
      <family val="3"/>
      <charset val="128"/>
    </font>
    <font>
      <b/>
      <sz val="36"/>
      <color indexed="9"/>
      <name val="Meiryo UI"/>
      <family val="3"/>
      <charset val="128"/>
    </font>
    <font>
      <b/>
      <sz val="24"/>
      <color indexed="9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b/>
      <sz val="16"/>
      <color indexed="9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sz val="18"/>
      <color indexed="9"/>
      <name val="Meiryo UI"/>
      <family val="3"/>
      <charset val="128"/>
    </font>
    <font>
      <sz val="16"/>
      <name val="Meiryo UI"/>
      <family val="3"/>
      <charset val="128"/>
    </font>
    <font>
      <b/>
      <sz val="36"/>
      <name val="Meiryo UI"/>
      <family val="3"/>
      <charset val="128"/>
    </font>
    <font>
      <sz val="22"/>
      <name val="Meiryo UI"/>
      <family val="3"/>
      <charset val="128"/>
    </font>
    <font>
      <i/>
      <sz val="12"/>
      <name val="ＭＳ Ｐゴシック"/>
      <family val="3"/>
      <charset val="128"/>
    </font>
    <font>
      <b/>
      <sz val="18"/>
      <color indexed="9"/>
      <name val="Meiryo UI"/>
      <family val="3"/>
      <charset val="128"/>
    </font>
    <font>
      <b/>
      <sz val="32"/>
      <name val="Meiryo UI"/>
      <family val="3"/>
      <charset val="128"/>
    </font>
    <font>
      <sz val="32"/>
      <name val="Meiryo UI"/>
      <family val="3"/>
      <charset val="128"/>
    </font>
    <font>
      <sz val="32"/>
      <color theme="1"/>
      <name val="Meiryo UI"/>
      <family val="3"/>
      <charset val="128"/>
    </font>
    <font>
      <sz val="28"/>
      <name val="Meiryo UI"/>
      <family val="3"/>
      <charset val="128"/>
    </font>
    <font>
      <sz val="22"/>
      <color theme="1"/>
      <name val="Meiryo UI"/>
      <family val="3"/>
      <charset val="128"/>
    </font>
    <font>
      <sz val="28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b/>
      <sz val="26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24"/>
      <color theme="1"/>
      <name val="Meiryo UI"/>
      <family val="3"/>
      <charset val="128"/>
    </font>
    <font>
      <sz val="20"/>
      <name val="Meiryo UI"/>
      <family val="3"/>
      <charset val="128"/>
    </font>
    <font>
      <sz val="11"/>
      <color rgb="FF000000"/>
      <name val="ＭＳ Ｐゴシック"/>
      <family val="2"/>
      <scheme val="minor"/>
    </font>
    <font>
      <b/>
      <sz val="24"/>
      <color theme="1"/>
      <name val="Meiryo UI"/>
      <family val="3"/>
      <charset val="128"/>
    </font>
    <font>
      <sz val="11"/>
      <name val="Calibri"/>
      <family val="2"/>
    </font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30"/>
      <color theme="1"/>
      <name val="Meiryo UI"/>
      <family val="3"/>
      <charset val="128"/>
    </font>
    <font>
      <b/>
      <sz val="26"/>
      <color rgb="FFFF0000"/>
      <name val="Meiryo UI"/>
      <family val="3"/>
      <charset val="128"/>
    </font>
    <font>
      <sz val="26"/>
      <name val="Meiryo UI"/>
      <family val="3"/>
      <charset val="128"/>
    </font>
    <font>
      <sz val="24"/>
      <name val="Meiryo UI"/>
      <family val="3"/>
      <charset val="128"/>
    </font>
    <font>
      <sz val="26"/>
      <color theme="1"/>
      <name val="Meiryo UI"/>
      <family val="3"/>
      <charset val="128"/>
    </font>
    <font>
      <b/>
      <sz val="28"/>
      <color rgb="FFFF0000"/>
      <name val="Meiryo UI"/>
      <family val="3"/>
      <charset val="128"/>
    </font>
    <font>
      <b/>
      <sz val="30"/>
      <color rgb="FFFF0000"/>
      <name val="Meiryo UI"/>
      <family val="3"/>
      <charset val="128"/>
    </font>
    <font>
      <b/>
      <sz val="24"/>
      <color rgb="FFFF0000"/>
      <name val="Meiryo UI"/>
      <family val="3"/>
      <charset val="128"/>
    </font>
    <font>
      <sz val="7.5"/>
      <color rgb="FF000000"/>
      <name val="Meiryo UI"/>
      <family val="2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rgb="FF000000"/>
      </left>
      <right/>
      <top/>
      <bottom style="dotted">
        <color rgb="FF000000"/>
      </bottom>
      <diagonal/>
    </border>
    <border>
      <left/>
      <right/>
      <top/>
      <bottom style="dotted">
        <color rgb="FF000000"/>
      </bottom>
      <diagonal/>
    </border>
  </borders>
  <cellStyleXfs count="29">
    <xf numFmtId="0" fontId="0" fillId="0" borderId="0">
      <alignment vertical="center"/>
    </xf>
    <xf numFmtId="0" fontId="1" fillId="0" borderId="0"/>
    <xf numFmtId="0" fontId="1" fillId="0" borderId="0"/>
    <xf numFmtId="0" fontId="26" fillId="0" borderId="0"/>
    <xf numFmtId="0" fontId="1" fillId="0" borderId="0">
      <alignment vertical="center"/>
    </xf>
    <xf numFmtId="0" fontId="25" fillId="0" borderId="0">
      <alignment vertical="center"/>
    </xf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29" fillId="0" borderId="0"/>
    <xf numFmtId="179" fontId="31" fillId="0" borderId="0"/>
    <xf numFmtId="0" fontId="31" fillId="0" borderId="0"/>
    <xf numFmtId="0" fontId="31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3" fillId="0" borderId="0" applyNumberFormat="0" applyFill="0" applyBorder="0" applyProtection="0">
      <alignment vertical="center"/>
    </xf>
    <xf numFmtId="0" fontId="32" fillId="0" borderId="0">
      <alignment vertical="center"/>
    </xf>
    <xf numFmtId="0" fontId="32" fillId="0" borderId="0"/>
    <xf numFmtId="0" fontId="32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>
      <alignment vertical="center"/>
    </xf>
    <xf numFmtId="0" fontId="32" fillId="0" borderId="0"/>
    <xf numFmtId="0" fontId="32" fillId="0" borderId="0">
      <alignment vertical="center"/>
    </xf>
  </cellStyleXfs>
  <cellXfs count="126">
    <xf numFmtId="0" fontId="0" fillId="0" borderId="0" xfId="0">
      <alignment vertical="center"/>
    </xf>
    <xf numFmtId="0" fontId="2" fillId="2" borderId="0" xfId="1" applyFont="1" applyFill="1" applyAlignment="1">
      <alignment vertical="center"/>
    </xf>
    <xf numFmtId="0" fontId="5" fillId="2" borderId="0" xfId="1" applyFont="1" applyFill="1" applyAlignment="1">
      <alignment vertical="center"/>
    </xf>
    <xf numFmtId="0" fontId="8" fillId="0" borderId="0" xfId="1" applyFont="1" applyFill="1" applyAlignment="1">
      <alignment vertical="center" wrapText="1"/>
    </xf>
    <xf numFmtId="0" fontId="5" fillId="0" borderId="0" xfId="1" applyFont="1" applyFill="1" applyAlignment="1">
      <alignment vertical="center"/>
    </xf>
    <xf numFmtId="0" fontId="9" fillId="0" borderId="0" xfId="1" applyFont="1" applyAlignment="1"/>
    <xf numFmtId="0" fontId="11" fillId="0" borderId="0" xfId="1" applyFont="1" applyFill="1" applyAlignment="1"/>
    <xf numFmtId="0" fontId="12" fillId="0" borderId="0" xfId="1" applyFont="1" applyAlignment="1"/>
    <xf numFmtId="0" fontId="13" fillId="0" borderId="0" xfId="1" applyFont="1" applyFill="1" applyAlignment="1">
      <alignment horizontal="left" vertical="center"/>
    </xf>
    <xf numFmtId="0" fontId="14" fillId="0" borderId="0" xfId="1" applyFont="1" applyFill="1" applyAlignment="1">
      <alignment horizontal="center" vertical="center"/>
    </xf>
    <xf numFmtId="0" fontId="14" fillId="0" borderId="0" xfId="1" applyFont="1" applyAlignment="1">
      <alignment horizontal="right" vertical="center"/>
    </xf>
    <xf numFmtId="14" fontId="16" fillId="0" borderId="0" xfId="1" applyNumberFormat="1" applyFont="1" applyFill="1" applyAlignment="1">
      <alignment horizontal="right" vertical="center"/>
    </xf>
    <xf numFmtId="0" fontId="10" fillId="0" borderId="0" xfId="1" applyFont="1" applyFill="1" applyAlignment="1">
      <alignment vertical="center"/>
    </xf>
    <xf numFmtId="0" fontId="9" fillId="0" borderId="0" xfId="2" applyFont="1" applyFill="1" applyBorder="1" applyAlignment="1">
      <alignment horizontal="center" vertical="center"/>
    </xf>
    <xf numFmtId="49" fontId="23" fillId="0" borderId="0" xfId="1" applyNumberFormat="1" applyFont="1" applyFill="1" applyBorder="1" applyAlignment="1" applyProtection="1">
      <alignment horizontal="center" vertical="center"/>
      <protection locked="0"/>
    </xf>
    <xf numFmtId="0" fontId="10" fillId="0" borderId="0" xfId="1" applyFont="1" applyFill="1" applyBorder="1" applyAlignment="1">
      <alignment vertical="center"/>
    </xf>
    <xf numFmtId="0" fontId="20" fillId="0" borderId="8" xfId="1" applyFont="1" applyBorder="1" applyAlignment="1">
      <alignment horizontal="center" vertical="center"/>
    </xf>
    <xf numFmtId="176" fontId="28" fillId="0" borderId="0" xfId="1" applyNumberFormat="1" applyFont="1" applyAlignment="1">
      <alignment horizontal="left" vertical="center"/>
    </xf>
    <xf numFmtId="0" fontId="10" fillId="0" borderId="0" xfId="1" applyFont="1" applyFill="1" applyAlignment="1">
      <alignment horizontal="center" vertical="center"/>
    </xf>
    <xf numFmtId="0" fontId="9" fillId="0" borderId="0" xfId="2" applyFont="1" applyBorder="1" applyAlignment="1">
      <alignment horizontal="center" vertical="center"/>
    </xf>
    <xf numFmtId="0" fontId="9" fillId="0" borderId="0" xfId="2" applyFont="1" applyBorder="1" applyAlignment="1">
      <alignment horizontal="center" vertical="center"/>
    </xf>
    <xf numFmtId="176" fontId="14" fillId="0" borderId="0" xfId="1" applyNumberFormat="1" applyFont="1" applyFill="1" applyBorder="1" applyAlignment="1">
      <alignment horizontal="center" vertical="center"/>
    </xf>
    <xf numFmtId="0" fontId="9" fillId="0" borderId="0" xfId="2" applyFont="1" applyBorder="1" applyAlignment="1">
      <alignment horizontal="center" vertical="center"/>
    </xf>
    <xf numFmtId="178" fontId="27" fillId="0" borderId="16" xfId="1" applyNumberFormat="1" applyFont="1" applyFill="1" applyBorder="1" applyAlignment="1" applyProtection="1">
      <alignment horizontal="center" vertical="center"/>
      <protection locked="0"/>
    </xf>
    <xf numFmtId="49" fontId="27" fillId="0" borderId="16" xfId="1" applyNumberFormat="1" applyFont="1" applyFill="1" applyBorder="1" applyAlignment="1" applyProtection="1">
      <alignment horizontal="center" vertical="center"/>
      <protection locked="0"/>
    </xf>
    <xf numFmtId="49" fontId="27" fillId="0" borderId="22" xfId="1" applyNumberFormat="1" applyFont="1" applyFill="1" applyBorder="1" applyAlignment="1" applyProtection="1">
      <alignment horizontal="center" vertical="center"/>
      <protection locked="0"/>
    </xf>
    <xf numFmtId="178" fontId="27" fillId="0" borderId="25" xfId="1" applyNumberFormat="1" applyFont="1" applyFill="1" applyBorder="1" applyAlignment="1" applyProtection="1">
      <alignment horizontal="center" vertical="center"/>
      <protection locked="0"/>
    </xf>
    <xf numFmtId="49" fontId="27" fillId="0" borderId="25" xfId="1" applyNumberFormat="1" applyFont="1" applyFill="1" applyBorder="1" applyAlignment="1" applyProtection="1">
      <alignment horizontal="center" vertical="center"/>
      <protection locked="0"/>
    </xf>
    <xf numFmtId="49" fontId="27" fillId="0" borderId="26" xfId="1" applyNumberFormat="1" applyFont="1" applyFill="1" applyBorder="1" applyAlignment="1" applyProtection="1">
      <alignment horizontal="center" vertical="center"/>
      <protection locked="0"/>
    </xf>
    <xf numFmtId="0" fontId="9" fillId="0" borderId="0" xfId="2" applyFont="1" applyBorder="1" applyAlignment="1">
      <alignment horizontal="center" vertical="center"/>
    </xf>
    <xf numFmtId="0" fontId="18" fillId="3" borderId="17" xfId="1" applyNumberFormat="1" applyFont="1" applyFill="1" applyBorder="1" applyAlignment="1">
      <alignment vertical="center"/>
    </xf>
    <xf numFmtId="0" fontId="9" fillId="0" borderId="0" xfId="2" applyFont="1" applyBorder="1" applyAlignment="1">
      <alignment horizontal="center" vertical="center"/>
    </xf>
    <xf numFmtId="0" fontId="9" fillId="0" borderId="0" xfId="2" applyFont="1" applyBorder="1" applyAlignment="1">
      <alignment horizontal="center" vertical="center"/>
    </xf>
    <xf numFmtId="178" fontId="34" fillId="0" borderId="21" xfId="1" applyNumberFormat="1" applyFont="1" applyFill="1" applyBorder="1" applyAlignment="1" applyProtection="1">
      <alignment horizontal="left" vertical="center"/>
      <protection locked="0"/>
    </xf>
    <xf numFmtId="178" fontId="34" fillId="0" borderId="16" xfId="1" applyNumberFormat="1" applyFont="1" applyFill="1" applyBorder="1" applyAlignment="1" applyProtection="1">
      <alignment horizontal="center" vertical="center"/>
      <protection locked="0"/>
    </xf>
    <xf numFmtId="178" fontId="34" fillId="0" borderId="24" xfId="1" applyNumberFormat="1" applyFont="1" applyFill="1" applyBorder="1" applyAlignment="1" applyProtection="1">
      <alignment horizontal="left" vertical="center"/>
      <protection locked="0"/>
    </xf>
    <xf numFmtId="178" fontId="34" fillId="0" borderId="25" xfId="1" applyNumberFormat="1" applyFont="1" applyFill="1" applyBorder="1" applyAlignment="1" applyProtection="1">
      <alignment horizontal="center" vertical="center"/>
      <protection locked="0"/>
    </xf>
    <xf numFmtId="0" fontId="9" fillId="0" borderId="0" xfId="2" applyFont="1" applyBorder="1" applyAlignment="1">
      <alignment horizontal="center" vertical="center"/>
    </xf>
    <xf numFmtId="0" fontId="37" fillId="0" borderId="10" xfId="1" applyFont="1" applyBorder="1" applyAlignment="1">
      <alignment horizontal="left" vertical="center"/>
    </xf>
    <xf numFmtId="0" fontId="37" fillId="0" borderId="11" xfId="1" applyFont="1" applyBorder="1" applyAlignment="1">
      <alignment vertical="center"/>
    </xf>
    <xf numFmtId="0" fontId="37" fillId="0" borderId="11" xfId="1" applyFont="1" applyBorder="1" applyAlignment="1">
      <alignment horizontal="left" vertical="center"/>
    </xf>
    <xf numFmtId="0" fontId="37" fillId="0" borderId="12" xfId="1" applyFont="1" applyBorder="1" applyAlignment="1">
      <alignment horizontal="right" vertical="center"/>
    </xf>
    <xf numFmtId="0" fontId="37" fillId="0" borderId="6" xfId="1" applyFont="1" applyBorder="1" applyAlignment="1">
      <alignment horizontal="left" vertical="center"/>
    </xf>
    <xf numFmtId="0" fontId="37" fillId="0" borderId="1" xfId="1" applyFont="1" applyBorder="1" applyAlignment="1">
      <alignment vertical="center"/>
    </xf>
    <xf numFmtId="0" fontId="37" fillId="0" borderId="1" xfId="1" applyFont="1" applyBorder="1" applyAlignment="1">
      <alignment horizontal="left" vertical="center"/>
    </xf>
    <xf numFmtId="0" fontId="37" fillId="0" borderId="7" xfId="1" applyFont="1" applyBorder="1" applyAlignment="1">
      <alignment horizontal="right" vertical="center"/>
    </xf>
    <xf numFmtId="0" fontId="37" fillId="0" borderId="4" xfId="1" applyFont="1" applyBorder="1" applyAlignment="1">
      <alignment horizontal="left" vertical="center"/>
    </xf>
    <xf numFmtId="0" fontId="37" fillId="0" borderId="0" xfId="1" applyFont="1" applyAlignment="1">
      <alignment vertical="center"/>
    </xf>
    <xf numFmtId="0" fontId="37" fillId="0" borderId="0" xfId="1" applyFont="1" applyAlignment="1">
      <alignment horizontal="left" vertical="center"/>
    </xf>
    <xf numFmtId="0" fontId="37" fillId="0" borderId="5" xfId="1" applyFont="1" applyBorder="1" applyAlignment="1">
      <alignment horizontal="right" vertical="center"/>
    </xf>
    <xf numFmtId="0" fontId="27" fillId="0" borderId="10" xfId="1" applyFont="1" applyBorder="1" applyAlignment="1">
      <alignment horizontal="left" vertical="center"/>
    </xf>
    <xf numFmtId="0" fontId="27" fillId="0" borderId="11" xfId="1" applyFont="1" applyBorder="1" applyAlignment="1">
      <alignment vertical="center"/>
    </xf>
    <xf numFmtId="0" fontId="27" fillId="0" borderId="11" xfId="1" applyFont="1" applyBorder="1" applyAlignment="1">
      <alignment horizontal="left" vertical="center"/>
    </xf>
    <xf numFmtId="0" fontId="27" fillId="0" borderId="12" xfId="1" applyFont="1" applyBorder="1" applyAlignment="1">
      <alignment horizontal="right" vertical="center"/>
    </xf>
    <xf numFmtId="0" fontId="27" fillId="0" borderId="6" xfId="1" applyFont="1" applyBorder="1" applyAlignment="1">
      <alignment horizontal="left" vertical="center"/>
    </xf>
    <xf numFmtId="0" fontId="27" fillId="0" borderId="1" xfId="1" applyFont="1" applyBorder="1" applyAlignment="1">
      <alignment vertical="center"/>
    </xf>
    <xf numFmtId="0" fontId="27" fillId="0" borderId="1" xfId="1" applyFont="1" applyBorder="1" applyAlignment="1">
      <alignment horizontal="left" vertical="center"/>
    </xf>
    <xf numFmtId="0" fontId="27" fillId="0" borderId="7" xfId="1" applyFont="1" applyBorder="1" applyAlignment="1">
      <alignment horizontal="right" vertical="center"/>
    </xf>
    <xf numFmtId="0" fontId="27" fillId="0" borderId="4" xfId="1" applyFont="1" applyBorder="1" applyAlignment="1">
      <alignment horizontal="left" vertical="center"/>
    </xf>
    <xf numFmtId="0" fontId="27" fillId="0" borderId="0" xfId="1" applyFont="1" applyBorder="1" applyAlignment="1">
      <alignment vertical="center"/>
    </xf>
    <xf numFmtId="0" fontId="27" fillId="0" borderId="0" xfId="1" applyFont="1" applyBorder="1" applyAlignment="1">
      <alignment horizontal="left" vertical="center"/>
    </xf>
    <xf numFmtId="0" fontId="27" fillId="0" borderId="5" xfId="1" applyFont="1" applyBorder="1" applyAlignment="1">
      <alignment horizontal="right" vertical="center"/>
    </xf>
    <xf numFmtId="0" fontId="39" fillId="0" borderId="0" xfId="1" applyFont="1" applyFill="1" applyAlignment="1">
      <alignment vertical="center"/>
    </xf>
    <xf numFmtId="178" fontId="40" fillId="0" borderId="21" xfId="1" applyNumberFormat="1" applyFont="1" applyFill="1" applyBorder="1" applyAlignment="1" applyProtection="1">
      <alignment horizontal="left" vertical="center"/>
      <protection locked="0"/>
    </xf>
    <xf numFmtId="178" fontId="40" fillId="0" borderId="16" xfId="1" applyNumberFormat="1" applyFont="1" applyFill="1" applyBorder="1" applyAlignment="1" applyProtection="1">
      <alignment horizontal="center" vertical="center"/>
      <protection locked="0"/>
    </xf>
    <xf numFmtId="178" fontId="41" fillId="0" borderId="16" xfId="1" applyNumberFormat="1" applyFont="1" applyFill="1" applyBorder="1" applyAlignment="1" applyProtection="1">
      <alignment horizontal="center" vertical="center"/>
      <protection locked="0"/>
    </xf>
    <xf numFmtId="49" fontId="41" fillId="0" borderId="16" xfId="1" applyNumberFormat="1" applyFont="1" applyFill="1" applyBorder="1" applyAlignment="1" applyProtection="1">
      <alignment horizontal="center" vertical="center"/>
      <protection locked="0"/>
    </xf>
    <xf numFmtId="49" fontId="41" fillId="0" borderId="22" xfId="1" applyNumberFormat="1" applyFont="1" applyFill="1" applyBorder="1" applyAlignment="1" applyProtection="1">
      <alignment horizontal="center" vertical="center"/>
      <protection locked="0"/>
    </xf>
    <xf numFmtId="178" fontId="34" fillId="0" borderId="18" xfId="1" applyNumberFormat="1" applyFont="1" applyFill="1" applyBorder="1" applyAlignment="1" applyProtection="1">
      <alignment horizontal="left" vertical="center"/>
      <protection locked="0"/>
    </xf>
    <xf numFmtId="178" fontId="34" fillId="0" borderId="19" xfId="1" applyNumberFormat="1" applyFont="1" applyFill="1" applyBorder="1" applyAlignment="1" applyProtection="1">
      <alignment horizontal="center" vertical="center"/>
      <protection locked="0"/>
    </xf>
    <xf numFmtId="178" fontId="30" fillId="0" borderId="19" xfId="1" applyNumberFormat="1" applyFont="1" applyFill="1" applyBorder="1" applyAlignment="1" applyProtection="1">
      <alignment horizontal="center" vertical="center"/>
      <protection locked="0"/>
    </xf>
    <xf numFmtId="49" fontId="30" fillId="0" borderId="19" xfId="1" applyNumberFormat="1" applyFont="1" applyFill="1" applyBorder="1" applyAlignment="1" applyProtection="1">
      <alignment horizontal="center" vertical="center"/>
      <protection locked="0"/>
    </xf>
    <xf numFmtId="178" fontId="27" fillId="0" borderId="19" xfId="1" applyNumberFormat="1" applyFont="1" applyFill="1" applyBorder="1" applyAlignment="1" applyProtection="1">
      <alignment horizontal="center" vertical="center"/>
      <protection locked="0"/>
    </xf>
    <xf numFmtId="49" fontId="27" fillId="0" borderId="19" xfId="1" applyNumberFormat="1" applyFont="1" applyFill="1" applyBorder="1" applyAlignment="1" applyProtection="1">
      <alignment horizontal="center" vertical="center"/>
      <protection locked="0"/>
    </xf>
    <xf numFmtId="49" fontId="27" fillId="0" borderId="20" xfId="1" applyNumberFormat="1" applyFont="1" applyFill="1" applyBorder="1" applyAlignment="1" applyProtection="1">
      <alignment horizontal="center" vertical="center"/>
      <protection locked="0"/>
    </xf>
    <xf numFmtId="0" fontId="42" fillId="0" borderId="28" xfId="11" applyFont="1" applyBorder="1" applyAlignment="1">
      <alignment vertical="center" wrapText="1" readingOrder="1"/>
    </xf>
    <xf numFmtId="0" fontId="0" fillId="0" borderId="29" xfId="11" applyFont="1" applyBorder="1" applyAlignment="1">
      <alignment vertical="top" wrapText="1"/>
    </xf>
    <xf numFmtId="0" fontId="24" fillId="0" borderId="9" xfId="1" applyFont="1" applyBorder="1" applyAlignment="1">
      <alignment horizontal="center" vertical="center" wrapText="1"/>
    </xf>
    <xf numFmtId="0" fontId="24" fillId="0" borderId="13" xfId="1" applyFont="1" applyBorder="1" applyAlignment="1">
      <alignment horizontal="center" vertical="center"/>
    </xf>
    <xf numFmtId="0" fontId="38" fillId="0" borderId="10" xfId="1" applyFont="1" applyBorder="1" applyAlignment="1">
      <alignment horizontal="center" vertical="center" wrapText="1"/>
    </xf>
    <xf numFmtId="0" fontId="38" fillId="0" borderId="11" xfId="1" applyFont="1" applyBorder="1" applyAlignment="1">
      <alignment horizontal="center" vertical="center" wrapText="1"/>
    </xf>
    <xf numFmtId="0" fontId="38" fillId="0" borderId="12" xfId="1" applyFont="1" applyBorder="1" applyAlignment="1">
      <alignment horizontal="center" vertical="center" wrapText="1"/>
    </xf>
    <xf numFmtId="0" fontId="38" fillId="0" borderId="6" xfId="1" applyFont="1" applyBorder="1" applyAlignment="1">
      <alignment horizontal="center" vertical="center" wrapText="1"/>
    </xf>
    <xf numFmtId="0" fontId="38" fillId="0" borderId="1" xfId="1" applyFont="1" applyBorder="1" applyAlignment="1">
      <alignment horizontal="center" vertical="center" wrapText="1"/>
    </xf>
    <xf numFmtId="0" fontId="38" fillId="0" borderId="7" xfId="1" applyFont="1" applyBorder="1" applyAlignment="1">
      <alignment horizontal="center" vertical="center" wrapText="1"/>
    </xf>
    <xf numFmtId="0" fontId="24" fillId="0" borderId="13" xfId="1" applyFont="1" applyBorder="1" applyAlignment="1">
      <alignment horizontal="center" vertical="center" wrapText="1"/>
    </xf>
    <xf numFmtId="0" fontId="24" fillId="0" borderId="15" xfId="1" applyFont="1" applyBorder="1" applyAlignment="1">
      <alignment horizontal="center" vertical="center"/>
    </xf>
    <xf numFmtId="0" fontId="38" fillId="0" borderId="2" xfId="1" applyFont="1" applyBorder="1" applyAlignment="1">
      <alignment horizontal="center" vertical="center" wrapText="1"/>
    </xf>
    <xf numFmtId="0" fontId="38" fillId="0" borderId="14" xfId="1" applyFont="1" applyBorder="1" applyAlignment="1">
      <alignment horizontal="center" vertical="center"/>
    </xf>
    <xf numFmtId="0" fontId="38" fillId="0" borderId="3" xfId="1" applyFont="1" applyBorder="1" applyAlignment="1">
      <alignment horizontal="center" vertical="center"/>
    </xf>
    <xf numFmtId="0" fontId="38" fillId="0" borderId="6" xfId="1" applyFont="1" applyBorder="1" applyAlignment="1">
      <alignment horizontal="center" vertical="center"/>
    </xf>
    <xf numFmtId="0" fontId="38" fillId="0" borderId="1" xfId="1" applyFont="1" applyBorder="1" applyAlignment="1">
      <alignment horizontal="center" vertical="center"/>
    </xf>
    <xf numFmtId="0" fontId="38" fillId="0" borderId="7" xfId="1" applyFont="1" applyBorder="1" applyAlignment="1">
      <alignment horizontal="center" vertical="center"/>
    </xf>
    <xf numFmtId="177" fontId="20" fillId="3" borderId="17" xfId="1" applyNumberFormat="1" applyFont="1" applyFill="1" applyBorder="1" applyAlignment="1">
      <alignment horizontal="center" vertical="center"/>
    </xf>
    <xf numFmtId="177" fontId="14" fillId="3" borderId="17" xfId="1" applyNumberFormat="1" applyFont="1" applyFill="1" applyBorder="1" applyAlignment="1">
      <alignment horizontal="center" vertical="center"/>
    </xf>
    <xf numFmtId="0" fontId="21" fillId="3" borderId="17" xfId="1" applyFont="1" applyFill="1" applyBorder="1" applyAlignment="1">
      <alignment horizontal="center" vertical="center"/>
    </xf>
    <xf numFmtId="0" fontId="21" fillId="3" borderId="27" xfId="1" applyFont="1" applyFill="1" applyBorder="1" applyAlignment="1">
      <alignment horizontal="center" vertical="center"/>
    </xf>
    <xf numFmtId="0" fontId="9" fillId="0" borderId="0" xfId="2" applyFont="1" applyBorder="1" applyAlignment="1">
      <alignment horizontal="center" vertical="center"/>
    </xf>
    <xf numFmtId="0" fontId="20" fillId="0" borderId="2" xfId="1" applyFont="1" applyBorder="1" applyAlignment="1">
      <alignment horizontal="center" vertical="center"/>
    </xf>
    <xf numFmtId="0" fontId="20" fillId="0" borderId="14" xfId="1" applyFont="1" applyBorder="1" applyAlignment="1">
      <alignment horizontal="center" vertical="center"/>
    </xf>
    <xf numFmtId="0" fontId="20" fillId="0" borderId="3" xfId="1" applyFont="1" applyBorder="1" applyAlignment="1">
      <alignment horizontal="center" vertical="center"/>
    </xf>
    <xf numFmtId="0" fontId="18" fillId="3" borderId="16" xfId="1" applyNumberFormat="1" applyFont="1" applyFill="1" applyBorder="1" applyAlignment="1">
      <alignment horizontal="center" vertical="center"/>
    </xf>
    <xf numFmtId="0" fontId="19" fillId="3" borderId="16" xfId="1" applyFont="1" applyFill="1" applyBorder="1" applyAlignment="1">
      <alignment horizontal="center" vertical="center" wrapText="1"/>
    </xf>
    <xf numFmtId="0" fontId="19" fillId="3" borderId="22" xfId="1" applyFont="1" applyFill="1" applyBorder="1" applyAlignment="1">
      <alignment horizontal="center" vertical="center" wrapText="1"/>
    </xf>
    <xf numFmtId="0" fontId="36" fillId="0" borderId="10" xfId="1" applyFont="1" applyBorder="1" applyAlignment="1">
      <alignment horizontal="center" vertical="center"/>
    </xf>
    <xf numFmtId="0" fontId="36" fillId="0" borderId="11" xfId="1" applyFont="1" applyBorder="1" applyAlignment="1">
      <alignment horizontal="center" vertical="center"/>
    </xf>
    <xf numFmtId="0" fontId="36" fillId="0" borderId="12" xfId="1" applyFont="1" applyBorder="1" applyAlignment="1">
      <alignment horizontal="center" vertical="center"/>
    </xf>
    <xf numFmtId="0" fontId="36" fillId="0" borderId="6" xfId="1" applyFont="1" applyBorder="1" applyAlignment="1">
      <alignment horizontal="center" vertical="center"/>
    </xf>
    <xf numFmtId="0" fontId="36" fillId="0" borderId="1" xfId="1" applyFont="1" applyBorder="1" applyAlignment="1">
      <alignment horizontal="center" vertical="center"/>
    </xf>
    <xf numFmtId="0" fontId="36" fillId="0" borderId="7" xfId="1" applyFont="1" applyBorder="1" applyAlignment="1">
      <alignment horizontal="center" vertical="center"/>
    </xf>
    <xf numFmtId="0" fontId="24" fillId="0" borderId="8" xfId="1" applyFont="1" applyBorder="1" applyAlignment="1">
      <alignment horizontal="center" vertical="center" wrapText="1"/>
    </xf>
    <xf numFmtId="0" fontId="36" fillId="0" borderId="2" xfId="1" applyFont="1" applyBorder="1" applyAlignment="1">
      <alignment horizontal="center" vertical="center"/>
    </xf>
    <xf numFmtId="0" fontId="36" fillId="0" borderId="14" xfId="1" applyFont="1" applyBorder="1" applyAlignment="1">
      <alignment horizontal="center" vertical="center"/>
    </xf>
    <xf numFmtId="0" fontId="36" fillId="0" borderId="3" xfId="1" applyFont="1" applyBorder="1" applyAlignment="1">
      <alignment horizontal="center" vertical="center"/>
    </xf>
    <xf numFmtId="0" fontId="6" fillId="2" borderId="0" xfId="1" applyFont="1" applyFill="1" applyAlignment="1">
      <alignment horizontal="center" vertical="center" wrapText="1"/>
    </xf>
    <xf numFmtId="0" fontId="10" fillId="0" borderId="0" xfId="1" applyFont="1" applyFill="1" applyAlignment="1">
      <alignment horizontal="center" vertical="center"/>
    </xf>
    <xf numFmtId="176" fontId="14" fillId="0" borderId="0" xfId="1" applyNumberFormat="1" applyFont="1" applyFill="1" applyBorder="1" applyAlignment="1">
      <alignment horizontal="center" vertical="center"/>
    </xf>
    <xf numFmtId="0" fontId="17" fillId="3" borderId="18" xfId="1" applyNumberFormat="1" applyFont="1" applyFill="1" applyBorder="1" applyAlignment="1">
      <alignment horizontal="center" vertical="center" wrapText="1"/>
    </xf>
    <xf numFmtId="0" fontId="17" fillId="3" borderId="21" xfId="1" applyNumberFormat="1" applyFont="1" applyFill="1" applyBorder="1" applyAlignment="1">
      <alignment horizontal="center" vertical="center" wrapText="1"/>
    </xf>
    <xf numFmtId="0" fontId="17" fillId="3" borderId="23" xfId="1" applyNumberFormat="1" applyFont="1" applyFill="1" applyBorder="1" applyAlignment="1">
      <alignment horizontal="center" vertical="center" wrapText="1"/>
    </xf>
    <xf numFmtId="0" fontId="17" fillId="3" borderId="19" xfId="1" applyNumberFormat="1" applyFont="1" applyFill="1" applyBorder="1" applyAlignment="1">
      <alignment horizontal="center" vertical="center"/>
    </xf>
    <xf numFmtId="0" fontId="17" fillId="3" borderId="16" xfId="1" applyNumberFormat="1" applyFont="1" applyFill="1" applyBorder="1" applyAlignment="1">
      <alignment horizontal="center" vertical="center"/>
    </xf>
    <xf numFmtId="0" fontId="17" fillId="3" borderId="17" xfId="1" applyNumberFormat="1" applyFont="1" applyFill="1" applyBorder="1" applyAlignment="1">
      <alignment horizontal="center" vertical="center"/>
    </xf>
    <xf numFmtId="0" fontId="17" fillId="3" borderId="19" xfId="1" applyFont="1" applyFill="1" applyBorder="1" applyAlignment="1">
      <alignment horizontal="center" vertical="center"/>
    </xf>
    <xf numFmtId="0" fontId="17" fillId="3" borderId="20" xfId="1" applyFont="1" applyFill="1" applyBorder="1" applyAlignment="1">
      <alignment horizontal="center" vertical="center"/>
    </xf>
    <xf numFmtId="0" fontId="18" fillId="3" borderId="16" xfId="1" applyNumberFormat="1" applyFont="1" applyFill="1" applyBorder="1" applyAlignment="1">
      <alignment horizontal="center" vertical="center" wrapText="1"/>
    </xf>
  </cellXfs>
  <cellStyles count="29">
    <cellStyle name="date_style" xfId="12" xr:uid="{00000000-0005-0000-0000-000000000000}"/>
    <cellStyle name="Normal" xfId="11" xr:uid="{00000000-0005-0000-0000-000001000000}"/>
    <cellStyle name="Normal 2" xfId="3" xr:uid="{00000000-0005-0000-0000-000002000000}"/>
    <cellStyle name="Normal_12 2 2" xfId="26" xr:uid="{00000000-0005-0000-0000-000003000000}"/>
    <cellStyle name="標準" xfId="0" builtinId="0"/>
    <cellStyle name="標準 10 2" xfId="21" xr:uid="{00000000-0005-0000-0000-000005000000}"/>
    <cellStyle name="標準 10 2 2 3 2 2" xfId="28" xr:uid="{00000000-0005-0000-0000-000006000000}"/>
    <cellStyle name="標準 10 2 3" xfId="16" xr:uid="{00000000-0005-0000-0000-000007000000}"/>
    <cellStyle name="標準 10 2 3 2 2 2" xfId="15" xr:uid="{00000000-0005-0000-0000-000008000000}"/>
    <cellStyle name="標準 18 2" xfId="20" xr:uid="{00000000-0005-0000-0000-000009000000}"/>
    <cellStyle name="標準 2" xfId="1" xr:uid="{00000000-0005-0000-0000-00000A000000}"/>
    <cellStyle name="標準 2 2" xfId="4" xr:uid="{00000000-0005-0000-0000-00000B000000}"/>
    <cellStyle name="標準 2 3" xfId="14" xr:uid="{00000000-0005-0000-0000-00000C000000}"/>
    <cellStyle name="標準 27 2" xfId="22" xr:uid="{00000000-0005-0000-0000-00000D000000}"/>
    <cellStyle name="標準 29 2" xfId="25" xr:uid="{00000000-0005-0000-0000-00000E000000}"/>
    <cellStyle name="標準 3" xfId="5" xr:uid="{00000000-0005-0000-0000-00000F000000}"/>
    <cellStyle name="標準 3 13" xfId="19" xr:uid="{00000000-0005-0000-0000-000010000000}"/>
    <cellStyle name="標準 3 13 2" xfId="17" xr:uid="{00000000-0005-0000-0000-000011000000}"/>
    <cellStyle name="標準 3 2 9" xfId="18" xr:uid="{00000000-0005-0000-0000-000012000000}"/>
    <cellStyle name="標準 30 2" xfId="23" xr:uid="{00000000-0005-0000-0000-000013000000}"/>
    <cellStyle name="標準 31" xfId="24" xr:uid="{00000000-0005-0000-0000-000014000000}"/>
    <cellStyle name="標準 34 2" xfId="27" xr:uid="{00000000-0005-0000-0000-000015000000}"/>
    <cellStyle name="標準 4" xfId="13" xr:uid="{00000000-0005-0000-0000-000016000000}"/>
    <cellStyle name="標準_Sheet1" xfId="2" xr:uid="{00000000-0005-0000-0000-000017000000}"/>
    <cellStyle name="콤마 [0]_HMMREQ~1" xfId="6" xr:uid="{00000000-0005-0000-0000-000018000000}"/>
    <cellStyle name="콤마_HMMREQ~1" xfId="7" xr:uid="{00000000-0005-0000-0000-000019000000}"/>
    <cellStyle name="통화 [0]_HMMREQ~1" xfId="8" xr:uid="{00000000-0005-0000-0000-00001A000000}"/>
    <cellStyle name="통화_HMMREQ~1" xfId="9" xr:uid="{00000000-0005-0000-0000-00001B000000}"/>
    <cellStyle name="표준_HMMREQ~1" xfId="10" xr:uid="{00000000-0005-0000-0000-00001C000000}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Medium2" defaultPivotStyle="PivotStyleLight16">
    <tableStyle name="TableStylePreset3_Accent1" pivot="0" count="7" xr9:uid="{00000000-0011-0000-FFFF-FFFF00000000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00000000-0011-0000-FFFF-FFFF01000000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14</xdr:col>
      <xdr:colOff>95251</xdr:colOff>
      <xdr:row>3</xdr:row>
      <xdr:rowOff>153782</xdr:rowOff>
    </xdr:from>
    <xdr:to>
      <xdr:col>16</xdr:col>
      <xdr:colOff>619124</xdr:colOff>
      <xdr:row>10</xdr:row>
      <xdr:rowOff>689777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526751" y="3225595"/>
          <a:ext cx="4976811" cy="53461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1619250</xdr:colOff>
      <xdr:row>0</xdr:row>
      <xdr:rowOff>1302809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619250" cy="1293284"/>
        </a:xfrm>
        <a:prstGeom prst="rect">
          <a:avLst/>
        </a:prstGeom>
      </xdr:spPr>
    </xdr:pic>
    <xdr:clientData/>
  </xdr:twoCellAnchor>
  <xdr:twoCellAnchor editAs="absolute">
    <xdr:from>
      <xdr:col>13</xdr:col>
      <xdr:colOff>925514</xdr:colOff>
      <xdr:row>11</xdr:row>
      <xdr:rowOff>206375</xdr:rowOff>
    </xdr:from>
    <xdr:to>
      <xdr:col>17</xdr:col>
      <xdr:colOff>473083</xdr:colOff>
      <xdr:row>27</xdr:row>
      <xdr:rowOff>642939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22666327" y="8945563"/>
          <a:ext cx="8453444" cy="11318876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20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EU</a:t>
          </a:r>
          <a:r>
            <a:rPr kumimoji="1"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加盟国・トルコ向けは</a:t>
          </a:r>
          <a:r>
            <a:rPr kumimoji="1"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6</a:t>
          </a:r>
          <a:r>
            <a:rPr kumimoji="1"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桁の</a:t>
          </a:r>
          <a:r>
            <a:rPr kumimoji="1"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HS CODE</a:t>
          </a:r>
          <a:r>
            <a:rPr kumimoji="1"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の申請が必要</a:t>
          </a:r>
          <a:br>
            <a:rPr kumimoji="1"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です。</a:t>
          </a:r>
          <a:r>
            <a:rPr kumimoji="1"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S/I</a:t>
          </a:r>
          <a:r>
            <a:rPr kumimoji="1"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上にご記載ください</a:t>
          </a:r>
          <a:r>
            <a:rPr kumimoji="1"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(Transship</a:t>
          </a:r>
          <a:r>
            <a:rPr kumimoji="1"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貨物も含む</a:t>
          </a:r>
          <a:r>
            <a:rPr kumimoji="1"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)</a:t>
          </a:r>
          <a:r>
            <a:rPr kumimoji="1"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。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＊送り状にケースマーク、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NACCS CODE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の記載</a:t>
          </a:r>
          <a:endParaRPr kumimoji="1" lang="en-US" altLang="ja-JP" sz="20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</a:t>
          </a:r>
          <a:b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ございます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。詳細は下記ご確認ください。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可能性がございます。予め御了承お願い致します。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spcBef>
              <a:spcPts val="600"/>
            </a:spcBef>
            <a:spcAft>
              <a:spcPts val="600"/>
            </a:spcAft>
            <a:buFontTx/>
            <a:buNone/>
          </a:pPr>
          <a:r>
            <a:rPr kumimoji="1" lang="ja-JP" altLang="en-US" sz="22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記載以外の仕向地も承っております。お問合せください！</a:t>
          </a:r>
          <a:endParaRPr kumimoji="1" lang="en-US" altLang="ja-JP" sz="2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1643062</xdr:colOff>
      <xdr:row>1</xdr:row>
      <xdr:rowOff>123529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0073938"/>
          <a:ext cx="1643062" cy="1671342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</xdr:row>
      <xdr:rowOff>0</xdr:rowOff>
    </xdr:from>
    <xdr:to>
      <xdr:col>4</xdr:col>
      <xdr:colOff>692150</xdr:colOff>
      <xdr:row>3</xdr:row>
      <xdr:rowOff>50600</xdr:rowOff>
    </xdr:to>
    <xdr:sp macro="" textlink="">
      <xdr:nvSpPr>
        <xdr:cNvPr id="9" name="角丸四角形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0" y="1847850"/>
          <a:ext cx="10112375" cy="945950"/>
        </a:xfrm>
        <a:prstGeom prst="round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Discharge: </a:t>
          </a:r>
          <a:r>
            <a:rPr kumimoji="1" lang="en-US" altLang="ja-JP" sz="34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Rotterdam,</a:t>
          </a:r>
          <a:r>
            <a:rPr kumimoji="1" lang="en-US" altLang="ja-JP" sz="34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Netherlands</a:t>
          </a:r>
          <a:endParaRPr kumimoji="1" lang="ja-JP" altLang="en-US" sz="34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4</xdr:col>
      <xdr:colOff>749299</xdr:colOff>
      <xdr:row>15</xdr:row>
      <xdr:rowOff>302383</xdr:rowOff>
    </xdr:from>
    <xdr:ext cx="4132263" cy="2031242"/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10702924" y="12470571"/>
          <a:ext cx="4132263" cy="2031242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6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6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6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6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6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6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6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6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6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6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6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  <a:endParaRPr kumimoji="1" lang="en-US" altLang="ja-JP" sz="2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oneCell">
    <xdr:from>
      <xdr:col>8</xdr:col>
      <xdr:colOff>722311</xdr:colOff>
      <xdr:row>15</xdr:row>
      <xdr:rowOff>452851</xdr:rowOff>
    </xdr:from>
    <xdr:to>
      <xdr:col>12</xdr:col>
      <xdr:colOff>1476376</xdr:colOff>
      <xdr:row>17</xdr:row>
      <xdr:rowOff>476246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5724186" y="12621039"/>
          <a:ext cx="5802315" cy="17378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/>
    <pageSetUpPr fitToPage="1"/>
  </sheetPr>
  <dimension ref="A1:AH31"/>
  <sheetViews>
    <sheetView tabSelected="1" view="pageBreakPreview" topLeftCell="A7" zoomScale="40" zoomScaleNormal="40" zoomScaleSheetLayoutView="40" zoomScalePageLayoutView="25" workbookViewId="0">
      <selection activeCell="A17" sqref="A17"/>
    </sheetView>
  </sheetViews>
  <sheetFormatPr defaultRowHeight="13.5" x14ac:dyDescent="0.15"/>
  <cols>
    <col min="1" max="1" width="72.625" customWidth="1"/>
    <col min="2" max="2" width="25" customWidth="1"/>
    <col min="3" max="3" width="23.625" customWidth="1"/>
    <col min="4" max="4" width="9.25" customWidth="1"/>
    <col min="5" max="5" width="23.625" customWidth="1"/>
    <col min="6" max="6" width="9.25" customWidth="1"/>
    <col min="7" max="7" width="23.625" customWidth="1"/>
    <col min="8" max="8" width="9.25" customWidth="1"/>
    <col min="9" max="9" width="23.625" customWidth="1"/>
    <col min="10" max="10" width="9.25" customWidth="1"/>
    <col min="11" max="11" width="23.625" customWidth="1"/>
    <col min="12" max="12" width="9.25" customWidth="1"/>
    <col min="13" max="15" width="22.25" customWidth="1"/>
    <col min="16" max="17" width="36.375" customWidth="1"/>
    <col min="18" max="18" width="7.875" customWidth="1"/>
    <col min="19" max="19" width="26.875" hidden="1" customWidth="1"/>
    <col min="20" max="20" width="8.125" hidden="1" customWidth="1"/>
    <col min="21" max="21" width="15.875" hidden="1" customWidth="1"/>
    <col min="22" max="34" width="0" hidden="1" customWidth="1"/>
  </cols>
  <sheetData>
    <row r="1" spans="1:34" s="5" customFormat="1" ht="121.5" customHeight="1" x14ac:dyDescent="0.25">
      <c r="A1" s="1" t="s">
        <v>16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114" t="s">
        <v>0</v>
      </c>
      <c r="N1" s="114"/>
      <c r="O1" s="114"/>
      <c r="P1" s="114"/>
      <c r="Q1" s="114"/>
      <c r="R1" s="3"/>
      <c r="S1" s="4"/>
    </row>
    <row r="2" spans="1:34" s="5" customFormat="1" ht="48.75" customHeight="1" x14ac:dyDescent="0.25"/>
    <row r="3" spans="1:34" s="7" customFormat="1" ht="70.5" customHeight="1" x14ac:dyDescent="0.35">
      <c r="A3" s="115"/>
      <c r="B3" s="115"/>
      <c r="C3" s="115"/>
      <c r="D3" s="18"/>
      <c r="E3" s="6"/>
      <c r="F3" s="6"/>
      <c r="G3" s="6"/>
      <c r="H3" s="6"/>
      <c r="K3" s="6"/>
      <c r="L3" s="6"/>
      <c r="O3" s="10" t="s">
        <v>2</v>
      </c>
      <c r="P3" s="21">
        <v>46107</v>
      </c>
      <c r="Q3" s="17" t="s">
        <v>40</v>
      </c>
    </row>
    <row r="4" spans="1:34" s="7" customFormat="1" ht="66" customHeight="1" x14ac:dyDescent="0.3">
      <c r="A4" s="8" t="s">
        <v>1</v>
      </c>
      <c r="B4" s="18"/>
      <c r="C4" s="18"/>
      <c r="D4" s="18"/>
      <c r="I4" s="9"/>
      <c r="J4" s="10"/>
      <c r="K4" s="116"/>
      <c r="L4" s="116"/>
      <c r="M4" s="11"/>
    </row>
    <row r="5" spans="1:34" s="12" customFormat="1" ht="50.25" customHeight="1" x14ac:dyDescent="0.15">
      <c r="A5" s="117" t="s">
        <v>3</v>
      </c>
      <c r="B5" s="120" t="s">
        <v>4</v>
      </c>
      <c r="C5" s="120" t="s">
        <v>5</v>
      </c>
      <c r="D5" s="120"/>
      <c r="E5" s="120"/>
      <c r="F5" s="120"/>
      <c r="G5" s="123" t="s">
        <v>6</v>
      </c>
      <c r="H5" s="123"/>
      <c r="I5" s="120" t="s">
        <v>7</v>
      </c>
      <c r="J5" s="120"/>
      <c r="K5" s="123" t="s">
        <v>8</v>
      </c>
      <c r="L5" s="124"/>
      <c r="M5" s="19"/>
      <c r="N5" s="97"/>
      <c r="O5" s="97"/>
    </row>
    <row r="6" spans="1:34" s="12" customFormat="1" ht="50.25" customHeight="1" x14ac:dyDescent="0.15">
      <c r="A6" s="118"/>
      <c r="B6" s="121"/>
      <c r="C6" s="101" t="s">
        <v>9</v>
      </c>
      <c r="D6" s="101"/>
      <c r="E6" s="125" t="s">
        <v>15</v>
      </c>
      <c r="F6" s="125"/>
      <c r="G6" s="101" t="s">
        <v>15</v>
      </c>
      <c r="H6" s="101"/>
      <c r="I6" s="101" t="s">
        <v>15</v>
      </c>
      <c r="J6" s="101"/>
      <c r="K6" s="102" t="s">
        <v>10</v>
      </c>
      <c r="L6" s="103"/>
      <c r="M6" s="13"/>
      <c r="N6" s="97"/>
      <c r="O6" s="97"/>
    </row>
    <row r="7" spans="1:34" s="12" customFormat="1" ht="50.25" customHeight="1" x14ac:dyDescent="0.15">
      <c r="A7" s="118"/>
      <c r="B7" s="121"/>
      <c r="C7" s="101"/>
      <c r="D7" s="101"/>
      <c r="E7" s="125"/>
      <c r="F7" s="125"/>
      <c r="G7" s="101"/>
      <c r="H7" s="101"/>
      <c r="I7" s="101"/>
      <c r="J7" s="101"/>
      <c r="K7" s="102"/>
      <c r="L7" s="103"/>
      <c r="M7" s="19"/>
      <c r="N7" s="97"/>
      <c r="O7" s="97"/>
    </row>
    <row r="8" spans="1:34" s="12" customFormat="1" ht="50.25" customHeight="1" x14ac:dyDescent="0.15">
      <c r="A8" s="118"/>
      <c r="B8" s="121"/>
      <c r="C8" s="101"/>
      <c r="D8" s="101"/>
      <c r="E8" s="125"/>
      <c r="F8" s="125"/>
      <c r="G8" s="101"/>
      <c r="H8" s="101"/>
      <c r="I8" s="101"/>
      <c r="J8" s="101"/>
      <c r="K8" s="102"/>
      <c r="L8" s="103"/>
      <c r="M8" s="19"/>
      <c r="N8" s="19"/>
      <c r="O8" s="19"/>
    </row>
    <row r="9" spans="1:34" s="12" customFormat="1" ht="42.75" customHeight="1" x14ac:dyDescent="0.15">
      <c r="A9" s="119"/>
      <c r="B9" s="122"/>
      <c r="C9" s="30"/>
      <c r="D9" s="30"/>
      <c r="E9" s="30"/>
      <c r="F9" s="30"/>
      <c r="G9" s="93"/>
      <c r="H9" s="93"/>
      <c r="I9" s="94" t="s">
        <v>11</v>
      </c>
      <c r="J9" s="94"/>
      <c r="K9" s="95" t="s">
        <v>25</v>
      </c>
      <c r="L9" s="96"/>
      <c r="M9" s="19"/>
      <c r="N9" s="97"/>
      <c r="O9" s="97"/>
    </row>
    <row r="10" spans="1:34" s="12" customFormat="1" ht="66.75" customHeight="1" x14ac:dyDescent="0.15">
      <c r="A10" s="68" t="s">
        <v>27</v>
      </c>
      <c r="B10" s="69" t="s">
        <v>26</v>
      </c>
      <c r="C10" s="70">
        <f>E10</f>
        <v>46099</v>
      </c>
      <c r="D10" s="71" t="str">
        <f>TEXT(C10,"aaa")</f>
        <v>水</v>
      </c>
      <c r="E10" s="70">
        <v>46099</v>
      </c>
      <c r="F10" s="71" t="str">
        <f>TEXT(E10,"aaa")</f>
        <v>水</v>
      </c>
      <c r="G10" s="72">
        <f>I10-1</f>
        <v>46106</v>
      </c>
      <c r="H10" s="73" t="str">
        <f>TEXT(G10,"aaa")</f>
        <v>水</v>
      </c>
      <c r="I10" s="72">
        <v>46107</v>
      </c>
      <c r="J10" s="73" t="str">
        <f>TEXT(I10,"aaa")</f>
        <v>木</v>
      </c>
      <c r="K10" s="72">
        <f>I10+42</f>
        <v>46149</v>
      </c>
      <c r="L10" s="74" t="str">
        <f>TEXT(K10,"aaa")</f>
        <v>木</v>
      </c>
      <c r="M10" s="19"/>
      <c r="N10" s="19"/>
      <c r="O10" s="19"/>
    </row>
    <row r="11" spans="1:34" s="12" customFormat="1" ht="66.75" customHeight="1" x14ac:dyDescent="0.15">
      <c r="A11" s="63" t="s">
        <v>28</v>
      </c>
      <c r="B11" s="64" t="s">
        <v>29</v>
      </c>
      <c r="C11" s="65">
        <f>E11-1</f>
        <v>46107</v>
      </c>
      <c r="D11" s="66" t="str">
        <f t="shared" ref="D11:D12" si="0">TEXT(C11,"aaa")</f>
        <v>木</v>
      </c>
      <c r="E11" s="65">
        <f>I11-6</f>
        <v>46108</v>
      </c>
      <c r="F11" s="66" t="str">
        <f t="shared" ref="F11:F12" si="1">TEXT(E11,"aaa")</f>
        <v>金</v>
      </c>
      <c r="G11" s="65">
        <f t="shared" ref="G11:G12" si="2">I11-1</f>
        <v>46113</v>
      </c>
      <c r="H11" s="66" t="str">
        <f t="shared" ref="H11:H12" si="3">TEXT(G11,"aaa")</f>
        <v>水</v>
      </c>
      <c r="I11" s="65">
        <v>46114</v>
      </c>
      <c r="J11" s="66" t="str">
        <f t="shared" ref="J11:J12" si="4">TEXT(I11,"aaa")</f>
        <v>木</v>
      </c>
      <c r="K11" s="65">
        <f>I11+42</f>
        <v>46156</v>
      </c>
      <c r="L11" s="67" t="str">
        <f t="shared" ref="L11:L12" si="5">TEXT(K11,"aaa")</f>
        <v>木</v>
      </c>
      <c r="M11" s="19"/>
      <c r="N11" s="19"/>
      <c r="O11" s="19"/>
    </row>
    <row r="12" spans="1:34" s="12" customFormat="1" ht="68.25" customHeight="1" x14ac:dyDescent="0.15">
      <c r="A12" s="33" t="str">
        <f>S12</f>
        <v>※ADDISON</v>
      </c>
      <c r="B12" s="34" t="str">
        <f>AA12</f>
        <v>053W</v>
      </c>
      <c r="C12" s="23">
        <f>E12-1</f>
        <v>46113</v>
      </c>
      <c r="D12" s="24" t="str">
        <f t="shared" si="0"/>
        <v>水</v>
      </c>
      <c r="E12" s="23">
        <f>I12-6</f>
        <v>46114</v>
      </c>
      <c r="F12" s="24" t="str">
        <f t="shared" si="1"/>
        <v>木</v>
      </c>
      <c r="G12" s="23">
        <f t="shared" si="2"/>
        <v>46119</v>
      </c>
      <c r="H12" s="24" t="str">
        <f t="shared" si="3"/>
        <v>火</v>
      </c>
      <c r="I12" s="23">
        <v>46120</v>
      </c>
      <c r="J12" s="24" t="str">
        <f t="shared" si="4"/>
        <v>水</v>
      </c>
      <c r="K12" s="23">
        <f>I12+45</f>
        <v>46165</v>
      </c>
      <c r="L12" s="25" t="str">
        <f t="shared" si="5"/>
        <v>土</v>
      </c>
      <c r="M12" s="19"/>
      <c r="N12" s="19"/>
      <c r="O12" s="19"/>
      <c r="S12" s="75" t="s">
        <v>46</v>
      </c>
      <c r="T12" s="76"/>
      <c r="U12" s="76"/>
      <c r="V12" s="76"/>
      <c r="W12" s="76"/>
      <c r="X12" s="76"/>
      <c r="Y12" s="76"/>
      <c r="Z12" s="76"/>
      <c r="AA12" s="75" t="s">
        <v>42</v>
      </c>
      <c r="AB12" s="76"/>
      <c r="AC12" s="76"/>
      <c r="AD12" s="76"/>
      <c r="AE12" s="76"/>
      <c r="AF12" s="76"/>
      <c r="AG12" s="76"/>
      <c r="AH12" s="76"/>
    </row>
    <row r="13" spans="1:34" s="12" customFormat="1" ht="68.25" customHeight="1" x14ac:dyDescent="0.15">
      <c r="A13" s="33" t="str">
        <f t="shared" ref="A13:A15" si="6">S13</f>
        <v>※AS CARLOTTA</v>
      </c>
      <c r="B13" s="34" t="str">
        <f t="shared" ref="B13:B15" si="7">AA13</f>
        <v>527W</v>
      </c>
      <c r="C13" s="23">
        <f>E13-1</f>
        <v>46120</v>
      </c>
      <c r="D13" s="24" t="str">
        <f t="shared" ref="D13:D14" si="8">TEXT(C13,"aaa")</f>
        <v>水</v>
      </c>
      <c r="E13" s="23">
        <f>I13-6</f>
        <v>46121</v>
      </c>
      <c r="F13" s="24" t="str">
        <f t="shared" ref="F13:F14" si="9">TEXT(E13,"aaa")</f>
        <v>木</v>
      </c>
      <c r="G13" s="23">
        <f t="shared" ref="G13:G14" si="10">I13-1</f>
        <v>46126</v>
      </c>
      <c r="H13" s="24" t="str">
        <f t="shared" ref="H13:H14" si="11">TEXT(G13,"aaa")</f>
        <v>火</v>
      </c>
      <c r="I13" s="23">
        <v>46127</v>
      </c>
      <c r="J13" s="24" t="str">
        <f t="shared" ref="J13:J14" si="12">TEXT(I13,"aaa")</f>
        <v>水</v>
      </c>
      <c r="K13" s="23">
        <f>I13+45</f>
        <v>46172</v>
      </c>
      <c r="L13" s="25" t="str">
        <f t="shared" ref="L13:L14" si="13">TEXT(K13,"aaa")</f>
        <v>土</v>
      </c>
      <c r="M13" s="32"/>
      <c r="N13" s="20"/>
      <c r="O13" s="20"/>
      <c r="S13" s="75" t="s">
        <v>47</v>
      </c>
      <c r="T13" s="76"/>
      <c r="U13" s="76"/>
      <c r="V13" s="76"/>
      <c r="W13" s="76"/>
      <c r="X13" s="76"/>
      <c r="Y13" s="76"/>
      <c r="Z13" s="76"/>
      <c r="AA13" s="75" t="s">
        <v>43</v>
      </c>
      <c r="AB13" s="76"/>
      <c r="AC13" s="76"/>
      <c r="AD13" s="76"/>
      <c r="AE13" s="76"/>
      <c r="AF13" s="76"/>
      <c r="AG13" s="76"/>
      <c r="AH13" s="76"/>
    </row>
    <row r="14" spans="1:34" s="12" customFormat="1" ht="68.25" customHeight="1" x14ac:dyDescent="0.15">
      <c r="A14" s="33" t="str">
        <f t="shared" si="6"/>
        <v>※ONE CLARA</v>
      </c>
      <c r="B14" s="34" t="str">
        <f t="shared" si="7"/>
        <v>007W</v>
      </c>
      <c r="C14" s="23">
        <f>E14-1</f>
        <v>46127</v>
      </c>
      <c r="D14" s="24" t="str">
        <f t="shared" si="8"/>
        <v>水</v>
      </c>
      <c r="E14" s="23">
        <f>I14-6</f>
        <v>46128</v>
      </c>
      <c r="F14" s="24" t="str">
        <f t="shared" si="9"/>
        <v>木</v>
      </c>
      <c r="G14" s="23">
        <f t="shared" si="10"/>
        <v>46133</v>
      </c>
      <c r="H14" s="24" t="str">
        <f t="shared" si="11"/>
        <v>火</v>
      </c>
      <c r="I14" s="23">
        <v>46134</v>
      </c>
      <c r="J14" s="24" t="str">
        <f t="shared" si="12"/>
        <v>水</v>
      </c>
      <c r="K14" s="23">
        <f>I14+45</f>
        <v>46179</v>
      </c>
      <c r="L14" s="25" t="str">
        <f t="shared" si="13"/>
        <v>土</v>
      </c>
      <c r="M14" s="31"/>
      <c r="N14" s="29"/>
      <c r="O14" s="29"/>
      <c r="S14" s="75" t="s">
        <v>48</v>
      </c>
      <c r="T14" s="76"/>
      <c r="U14" s="76"/>
      <c r="V14" s="76"/>
      <c r="W14" s="76"/>
      <c r="X14" s="76"/>
      <c r="Y14" s="76"/>
      <c r="Z14" s="76"/>
      <c r="AA14" s="75" t="s">
        <v>44</v>
      </c>
      <c r="AB14" s="76"/>
      <c r="AC14" s="76"/>
      <c r="AD14" s="76"/>
      <c r="AE14" s="76"/>
      <c r="AF14" s="76"/>
      <c r="AG14" s="76"/>
      <c r="AH14" s="76"/>
    </row>
    <row r="15" spans="1:34" s="12" customFormat="1" ht="68.25" customHeight="1" x14ac:dyDescent="0.15">
      <c r="A15" s="35" t="str">
        <f t="shared" si="6"/>
        <v>※ADDISON</v>
      </c>
      <c r="B15" s="36" t="str">
        <f t="shared" si="7"/>
        <v>055W</v>
      </c>
      <c r="C15" s="26">
        <f>E15-1</f>
        <v>46134</v>
      </c>
      <c r="D15" s="27" t="str">
        <f t="shared" ref="D15" si="14">TEXT(C15,"aaa")</f>
        <v>水</v>
      </c>
      <c r="E15" s="26">
        <f>I15-6</f>
        <v>46135</v>
      </c>
      <c r="F15" s="27" t="str">
        <f t="shared" ref="F15" si="15">TEXT(E15,"aaa")</f>
        <v>木</v>
      </c>
      <c r="G15" s="26">
        <f t="shared" ref="G15" si="16">I15-1</f>
        <v>46140</v>
      </c>
      <c r="H15" s="27" t="str">
        <f t="shared" ref="H15" si="17">TEXT(G15,"aaa")</f>
        <v>火</v>
      </c>
      <c r="I15" s="26">
        <v>46141</v>
      </c>
      <c r="J15" s="27" t="str">
        <f t="shared" ref="J15" si="18">TEXT(I15,"aaa")</f>
        <v>水</v>
      </c>
      <c r="K15" s="26">
        <f>I15+45</f>
        <v>46186</v>
      </c>
      <c r="L15" s="28" t="str">
        <f t="shared" ref="L15" si="19">TEXT(K15,"aaa")</f>
        <v>土</v>
      </c>
      <c r="M15" s="29"/>
      <c r="N15" s="29"/>
      <c r="O15" s="29"/>
      <c r="S15" s="75" t="s">
        <v>46</v>
      </c>
      <c r="T15" s="76"/>
      <c r="U15" s="76"/>
      <c r="V15" s="76"/>
      <c r="W15" s="76"/>
      <c r="X15" s="76"/>
      <c r="Y15" s="76"/>
      <c r="Z15" s="76"/>
      <c r="AA15" s="75" t="s">
        <v>45</v>
      </c>
      <c r="AB15" s="76"/>
      <c r="AC15" s="76"/>
      <c r="AD15" s="76"/>
      <c r="AE15" s="76"/>
      <c r="AF15" s="76"/>
      <c r="AG15" s="76"/>
      <c r="AH15" s="76"/>
    </row>
    <row r="16" spans="1:34" s="12" customFormat="1" ht="68.25" customHeight="1" x14ac:dyDescent="0.15">
      <c r="A16" s="62" t="s">
        <v>41</v>
      </c>
      <c r="M16" s="22"/>
      <c r="N16" s="22"/>
      <c r="O16" s="22"/>
    </row>
    <row r="17" spans="1:18" s="12" customFormat="1" ht="68.25" customHeight="1" x14ac:dyDescent="0.15">
      <c r="M17" s="19"/>
      <c r="N17" s="19"/>
      <c r="O17" s="19"/>
    </row>
    <row r="18" spans="1:18" s="12" customFormat="1" ht="68.25" customHeight="1" x14ac:dyDescent="0.15">
      <c r="M18" s="19"/>
      <c r="N18" s="19"/>
      <c r="O18" s="19"/>
    </row>
    <row r="19" spans="1:18" s="12" customFormat="1" ht="54" customHeight="1" thickBot="1" x14ac:dyDescent="0.2">
      <c r="A19" s="16" t="s">
        <v>12</v>
      </c>
      <c r="B19" s="98" t="s">
        <v>13</v>
      </c>
      <c r="C19" s="99"/>
      <c r="D19" s="99"/>
      <c r="E19" s="99"/>
      <c r="F19" s="100"/>
      <c r="G19" s="98" t="s">
        <v>14</v>
      </c>
      <c r="H19" s="99"/>
      <c r="I19" s="99"/>
      <c r="J19" s="99"/>
      <c r="K19" s="99"/>
      <c r="L19" s="100"/>
      <c r="M19" s="14"/>
      <c r="N19" s="15"/>
      <c r="O19" s="15"/>
      <c r="P19" s="19"/>
      <c r="Q19" s="19"/>
      <c r="R19" s="19"/>
    </row>
    <row r="20" spans="1:18" s="12" customFormat="1" ht="40.5" customHeight="1" thickTop="1" x14ac:dyDescent="0.15">
      <c r="A20" s="77" t="s">
        <v>38</v>
      </c>
      <c r="B20" s="79" t="s">
        <v>17</v>
      </c>
      <c r="C20" s="80"/>
      <c r="D20" s="80"/>
      <c r="E20" s="80"/>
      <c r="F20" s="81"/>
      <c r="G20" s="50" t="s">
        <v>18</v>
      </c>
      <c r="H20" s="51"/>
      <c r="I20" s="52"/>
      <c r="J20" s="51"/>
      <c r="K20" s="51"/>
      <c r="L20" s="53" t="s">
        <v>19</v>
      </c>
      <c r="M20" s="14"/>
      <c r="N20" s="15"/>
      <c r="O20" s="15"/>
      <c r="P20" s="19"/>
      <c r="Q20" s="19"/>
      <c r="R20" s="19"/>
    </row>
    <row r="21" spans="1:18" s="12" customFormat="1" ht="40.5" customHeight="1" x14ac:dyDescent="0.15">
      <c r="A21" s="78"/>
      <c r="B21" s="82"/>
      <c r="C21" s="83"/>
      <c r="D21" s="83"/>
      <c r="E21" s="83"/>
      <c r="F21" s="84"/>
      <c r="G21" s="54" t="s">
        <v>20</v>
      </c>
      <c r="H21" s="55"/>
      <c r="I21" s="56"/>
      <c r="J21" s="55"/>
      <c r="K21" s="55"/>
      <c r="L21" s="57"/>
      <c r="M21" s="14"/>
      <c r="N21" s="15"/>
      <c r="O21" s="15"/>
      <c r="P21" s="19"/>
      <c r="Q21" s="19"/>
      <c r="R21" s="19"/>
    </row>
    <row r="22" spans="1:18" s="12" customFormat="1" ht="40.5" customHeight="1" x14ac:dyDescent="0.15">
      <c r="A22" s="85" t="s">
        <v>39</v>
      </c>
      <c r="B22" s="87" t="s">
        <v>21</v>
      </c>
      <c r="C22" s="88"/>
      <c r="D22" s="88"/>
      <c r="E22" s="88"/>
      <c r="F22" s="89"/>
      <c r="G22" s="58" t="s">
        <v>22</v>
      </c>
      <c r="H22" s="59"/>
      <c r="I22" s="60"/>
      <c r="J22" s="59"/>
      <c r="K22" s="59"/>
      <c r="L22" s="61" t="s">
        <v>24</v>
      </c>
      <c r="M22" s="14"/>
      <c r="N22" s="15"/>
      <c r="O22" s="15"/>
      <c r="P22" s="19"/>
      <c r="Q22" s="19"/>
      <c r="R22" s="19"/>
    </row>
    <row r="23" spans="1:18" s="12" customFormat="1" ht="40.5" customHeight="1" thickBot="1" x14ac:dyDescent="0.2">
      <c r="A23" s="86"/>
      <c r="B23" s="90"/>
      <c r="C23" s="91"/>
      <c r="D23" s="91"/>
      <c r="E23" s="91"/>
      <c r="F23" s="92"/>
      <c r="G23" s="54" t="s">
        <v>23</v>
      </c>
      <c r="H23" s="55"/>
      <c r="I23" s="56"/>
      <c r="J23" s="55"/>
      <c r="K23" s="55"/>
      <c r="L23" s="57"/>
      <c r="M23" s="14"/>
      <c r="N23" s="15"/>
      <c r="O23" s="15"/>
      <c r="P23" s="19"/>
      <c r="Q23" s="19"/>
      <c r="R23" s="19"/>
    </row>
    <row r="24" spans="1:18" s="12" customFormat="1" ht="40.5" customHeight="1" thickTop="1" x14ac:dyDescent="0.15">
      <c r="A24" s="77" t="s">
        <v>50</v>
      </c>
      <c r="B24" s="104" t="s">
        <v>30</v>
      </c>
      <c r="C24" s="105"/>
      <c r="D24" s="105"/>
      <c r="E24" s="105"/>
      <c r="F24" s="106"/>
      <c r="G24" s="38" t="s">
        <v>31</v>
      </c>
      <c r="H24" s="39"/>
      <c r="I24" s="40"/>
      <c r="J24" s="39"/>
      <c r="K24" s="39"/>
      <c r="L24" s="41" t="s">
        <v>32</v>
      </c>
      <c r="M24" s="14"/>
      <c r="N24" s="15"/>
      <c r="O24" s="15"/>
      <c r="P24" s="37"/>
      <c r="Q24" s="37"/>
      <c r="R24" s="37"/>
    </row>
    <row r="25" spans="1:18" s="12" customFormat="1" ht="40.5" customHeight="1" x14ac:dyDescent="0.15">
      <c r="A25" s="85"/>
      <c r="B25" s="107"/>
      <c r="C25" s="108"/>
      <c r="D25" s="108"/>
      <c r="E25" s="108"/>
      <c r="F25" s="109"/>
      <c r="G25" s="42" t="s">
        <v>33</v>
      </c>
      <c r="H25" s="43"/>
      <c r="I25" s="44"/>
      <c r="J25" s="43"/>
      <c r="K25" s="43"/>
      <c r="L25" s="45"/>
      <c r="M25" s="14"/>
      <c r="N25" s="15"/>
      <c r="O25" s="15"/>
      <c r="P25" s="37"/>
      <c r="Q25" s="37"/>
      <c r="R25" s="37"/>
    </row>
    <row r="26" spans="1:18" s="12" customFormat="1" ht="40.5" customHeight="1" x14ac:dyDescent="0.15">
      <c r="A26" s="110" t="s">
        <v>49</v>
      </c>
      <c r="B26" s="111" t="s">
        <v>34</v>
      </c>
      <c r="C26" s="112"/>
      <c r="D26" s="112"/>
      <c r="E26" s="112"/>
      <c r="F26" s="113"/>
      <c r="G26" s="46" t="s">
        <v>35</v>
      </c>
      <c r="H26" s="47"/>
      <c r="I26" s="48"/>
      <c r="J26" s="47"/>
      <c r="K26" s="47"/>
      <c r="L26" s="49" t="s">
        <v>36</v>
      </c>
      <c r="M26" s="14"/>
      <c r="N26" s="15"/>
      <c r="O26" s="15"/>
      <c r="P26" s="37"/>
      <c r="Q26" s="37"/>
      <c r="R26" s="37"/>
    </row>
    <row r="27" spans="1:18" s="12" customFormat="1" ht="40.5" customHeight="1" x14ac:dyDescent="0.15">
      <c r="A27" s="85"/>
      <c r="B27" s="107"/>
      <c r="C27" s="108"/>
      <c r="D27" s="108"/>
      <c r="E27" s="108"/>
      <c r="F27" s="109"/>
      <c r="G27" s="42" t="s">
        <v>37</v>
      </c>
      <c r="H27" s="43"/>
      <c r="I27" s="44"/>
      <c r="J27" s="43"/>
      <c r="K27" s="43"/>
      <c r="L27" s="45"/>
      <c r="M27" s="14"/>
      <c r="N27" s="15"/>
      <c r="O27" s="15"/>
      <c r="P27" s="37"/>
      <c r="Q27" s="37"/>
      <c r="R27" s="37"/>
    </row>
    <row r="28" spans="1:18" s="12" customFormat="1" ht="61.5" customHeight="1" x14ac:dyDescent="0.15">
      <c r="M28" s="14"/>
      <c r="N28" s="15"/>
      <c r="O28" s="15"/>
      <c r="P28" s="19"/>
      <c r="Q28" s="19"/>
      <c r="R28" s="19"/>
    </row>
    <row r="29" spans="1:18" s="12" customFormat="1" ht="61.5" customHeight="1" x14ac:dyDescent="0.15">
      <c r="M29" s="14"/>
      <c r="N29" s="15"/>
      <c r="O29" s="15"/>
      <c r="P29" s="19"/>
      <c r="Q29" s="19"/>
      <c r="R29" s="19"/>
    </row>
    <row r="30" spans="1:18" s="12" customFormat="1" ht="61.5" customHeight="1" x14ac:dyDescent="0.15">
      <c r="M30" s="14"/>
      <c r="N30" s="15"/>
      <c r="O30" s="15"/>
      <c r="P30" s="19"/>
      <c r="Q30" s="19"/>
      <c r="R30" s="19"/>
    </row>
    <row r="31" spans="1:18" s="12" customFormat="1" ht="42" customHeight="1" x14ac:dyDescent="0.15">
      <c r="M31" s="14"/>
      <c r="N31" s="15"/>
      <c r="O31" s="15"/>
      <c r="P31" s="19"/>
      <c r="Q31" s="19"/>
      <c r="R31" s="19"/>
    </row>
  </sheetData>
  <mergeCells count="39">
    <mergeCell ref="A24:A25"/>
    <mergeCell ref="B24:F25"/>
    <mergeCell ref="A26:A27"/>
    <mergeCell ref="B26:F27"/>
    <mergeCell ref="M1:Q1"/>
    <mergeCell ref="A3:C3"/>
    <mergeCell ref="K4:L4"/>
    <mergeCell ref="A5:A9"/>
    <mergeCell ref="B5:B9"/>
    <mergeCell ref="C5:F5"/>
    <mergeCell ref="G5:H5"/>
    <mergeCell ref="I5:J5"/>
    <mergeCell ref="K5:L5"/>
    <mergeCell ref="N5:O5"/>
    <mergeCell ref="C6:D8"/>
    <mergeCell ref="E6:F8"/>
    <mergeCell ref="G6:H8"/>
    <mergeCell ref="I6:J8"/>
    <mergeCell ref="K6:L8"/>
    <mergeCell ref="N6:O6"/>
    <mergeCell ref="N7:O7"/>
    <mergeCell ref="I9:J9"/>
    <mergeCell ref="K9:L9"/>
    <mergeCell ref="N9:O9"/>
    <mergeCell ref="B19:F19"/>
    <mergeCell ref="G19:L19"/>
    <mergeCell ref="A20:A21"/>
    <mergeCell ref="B20:F21"/>
    <mergeCell ref="A22:A23"/>
    <mergeCell ref="B22:F23"/>
    <mergeCell ref="G9:H9"/>
    <mergeCell ref="S15:Z15"/>
    <mergeCell ref="AA15:AH15"/>
    <mergeCell ref="S12:Z12"/>
    <mergeCell ref="AA12:AH12"/>
    <mergeCell ref="S13:Z13"/>
    <mergeCell ref="AA13:AH13"/>
    <mergeCell ref="S14:Z14"/>
    <mergeCell ref="AA14:AH14"/>
  </mergeCells>
  <phoneticPr fontId="3"/>
  <pageMargins left="0.9055118110236221" right="0.51181102362204722" top="0.55118110236220474" bottom="0.55118110236220474" header="0.31496062992125984" footer="0.31496062992125984"/>
  <pageSetup paperSize="9" scale="3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ロッテルダム(西)</vt:lpstr>
      <vt:lpstr>'ロッテルダム(西)'!Print_Area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2026-03-26T01:05:24Z</cp:lastPrinted>
  <dcterms:created xsi:type="dcterms:W3CDTF">2016-08-29T09:32:41Z</dcterms:created>
  <dcterms:modified xsi:type="dcterms:W3CDTF">2026-03-26T01:05:48Z</dcterms:modified>
</cp:coreProperties>
</file>