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E5FB30CB-F0F7-4FCF-9A54-727624828CDB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ニューヨーク" sheetId="5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ニューヨーク!$A$1:$U$28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5" l="1"/>
  <c r="C13" i="5" s="1"/>
  <c r="D13" i="5" s="1"/>
  <c r="G13" i="5"/>
  <c r="H13" i="5" s="1"/>
  <c r="J13" i="5"/>
  <c r="K13" i="5"/>
  <c r="L13" i="5" s="1"/>
  <c r="E14" i="5"/>
  <c r="F14" i="5" s="1"/>
  <c r="G14" i="5"/>
  <c r="H14" i="5"/>
  <c r="J14" i="5"/>
  <c r="K14" i="5"/>
  <c r="M14" i="5" s="1"/>
  <c r="K10" i="5"/>
  <c r="M10" i="5" s="1"/>
  <c r="J10" i="5"/>
  <c r="G10" i="5"/>
  <c r="H10" i="5" s="1"/>
  <c r="E10" i="5"/>
  <c r="F10" i="5" s="1"/>
  <c r="D10" i="5"/>
  <c r="K12" i="5"/>
  <c r="L12" i="5" s="1"/>
  <c r="J12" i="5"/>
  <c r="G12" i="5"/>
  <c r="H12" i="5" s="1"/>
  <c r="E12" i="5"/>
  <c r="F12" i="5" s="1"/>
  <c r="K11" i="5"/>
  <c r="M11" i="5" s="1"/>
  <c r="J11" i="5"/>
  <c r="G11" i="5"/>
  <c r="H11" i="5" s="1"/>
  <c r="E11" i="5"/>
  <c r="F11" i="5" s="1"/>
  <c r="L14" i="5" l="1"/>
  <c r="C14" i="5"/>
  <c r="D14" i="5" s="1"/>
  <c r="M13" i="5"/>
  <c r="F13" i="5"/>
  <c r="M12" i="5"/>
  <c r="C12" i="5"/>
  <c r="D12" i="5" s="1"/>
  <c r="C11" i="5"/>
  <c r="D11" i="5" s="1"/>
  <c r="L11" i="5"/>
  <c r="L10" i="5"/>
</calcChain>
</file>

<file path=xl/sharedStrings.xml><?xml version="1.0" encoding="utf-8"?>
<sst xmlns="http://schemas.openxmlformats.org/spreadsheetml/2006/main" count="49" uniqueCount="44">
  <si>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</si>
  <si>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</si>
  <si>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</si>
  <si>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</si>
  <si>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</si>
  <si>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</si>
  <si>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</si>
  <si>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</si>
  <si>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</si>
  <si>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</si>
  <si>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</si>
  <si>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</si>
  <si>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</si>
  <si>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</si>
  <si>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</si>
  <si>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</si>
  <si>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</si>
  <si>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</si>
  <si>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YOK</t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</si>
  <si>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</si>
  <si>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</si>
  <si>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</si>
  <si>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</si>
  <si>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</si>
  <si>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</si>
  <si>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</si>
  <si>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</si>
  <si>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</si>
  <si>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</si>
  <si>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東京 CFS</t>
    <phoneticPr fontId="5"/>
  </si>
  <si>
    <t>横浜 CFS</t>
    <rPh sb="0" eb="2">
      <t>ヨコハマ</t>
    </rPh>
    <phoneticPr fontId="5"/>
  </si>
  <si>
    <t>JI PENG</t>
    <phoneticPr fontId="4"/>
  </si>
  <si>
    <t>39 DAYS</t>
    <phoneticPr fontId="4"/>
  </si>
  <si>
    <t>49 DAYS</t>
    <phoneticPr fontId="4"/>
  </si>
  <si>
    <t>6913W</t>
  </si>
  <si>
    <t>6914W</t>
  </si>
  <si>
    <t>6915W</t>
  </si>
  <si>
    <t>6916W</t>
  </si>
  <si>
    <t>4/1</t>
  </si>
  <si>
    <t>4/8</t>
  </si>
  <si>
    <t>4/15</t>
  </si>
  <si>
    <t>4/22</t>
  </si>
  <si>
    <t>6911W</t>
    <phoneticPr fontId="4"/>
  </si>
  <si>
    <t>★※JI PENG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</si>
</sst>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0" fontId="1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3" fillId="0" borderId="0"/>
  </cellStyleXfs>
  <cellXfs count="82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12" fillId="0" borderId="0" xfId="1" applyFont="1" applyAlignment="1"/>
    <xf numFmtId="0" fontId="26" fillId="0" borderId="0" xfId="1" applyFont="1" applyFill="1" applyAlignment="1">
      <alignment vertical="center"/>
    </xf>
    <xf numFmtId="0" fontId="18" fillId="4" borderId="0" xfId="1" applyFont="1" applyFill="1" applyBorder="1" applyAlignment="1" applyProtection="1">
      <alignment horizontal="left" vertical="center" indent="1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3" fillId="0" borderId="0" xfId="1" applyFont="1" applyAlignment="1">
      <alignment horizontal="left" vertical="center"/>
    </xf>
    <xf numFmtId="0" fontId="18" fillId="4" borderId="0" xfId="1" applyFont="1" applyFill="1" applyBorder="1" applyAlignment="1" applyProtection="1">
      <alignment horizontal="center" vertical="center" shrinkToFit="1"/>
      <protection locked="0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3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/>
    <xf numFmtId="0" fontId="30" fillId="0" borderId="0" xfId="1" applyFont="1" applyBorder="1" applyAlignment="1">
      <alignment horizontal="left" vertical="center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left" vertic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2" xfId="1" applyFont="1" applyBorder="1" applyAlignment="1">
      <alignment horizontal="right" vertical="center"/>
    </xf>
    <xf numFmtId="0" fontId="31" fillId="0" borderId="3" xfId="1" applyFont="1" applyBorder="1" applyAlignment="1">
      <alignment horizontal="left" vertical="center"/>
    </xf>
    <xf numFmtId="0" fontId="31" fillId="0" borderId="5" xfId="1" applyFont="1" applyBorder="1" applyAlignment="1"/>
    <xf numFmtId="0" fontId="31" fillId="0" borderId="5" xfId="1" applyFont="1" applyBorder="1" applyAlignment="1">
      <alignment horizontal="left" vertical="center"/>
    </xf>
    <xf numFmtId="0" fontId="31" fillId="0" borderId="5" xfId="1" applyFont="1" applyBorder="1" applyAlignment="1">
      <alignment vertical="center"/>
    </xf>
    <xf numFmtId="0" fontId="31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0" fontId="18" fillId="4" borderId="12" xfId="1" applyFont="1" applyFill="1" applyBorder="1" applyAlignment="1" applyProtection="1">
      <alignment horizontal="left" vertical="center" shrinkToFit="1"/>
      <protection locked="0"/>
    </xf>
    <xf numFmtId="0" fontId="18" fillId="4" borderId="15" xfId="1" applyFont="1" applyFill="1" applyBorder="1" applyAlignment="1" applyProtection="1">
      <alignment horizontal="left" vertical="center" shrinkToFit="1"/>
      <protection locked="0"/>
    </xf>
    <xf numFmtId="0" fontId="18" fillId="4" borderId="23" xfId="1" applyFont="1" applyFill="1" applyBorder="1" applyAlignment="1" applyProtection="1">
      <alignment horizontal="left" vertical="center" shrinkToFit="1"/>
      <protection locked="0"/>
    </xf>
    <xf numFmtId="177" fontId="32" fillId="0" borderId="13" xfId="1" applyNumberFormat="1" applyFont="1" applyFill="1" applyBorder="1" applyAlignment="1" applyProtection="1">
      <alignment horizontal="center" vertical="center"/>
      <protection locked="0"/>
    </xf>
    <xf numFmtId="0" fontId="24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  <xf numFmtId="0" fontId="16" fillId="0" borderId="2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</cellXfs>
  <cellStyles count="13">
    <cellStyle name="Normal" xfId="11" xr:uid="{00000000-0005-0000-0000-000000000000}"/>
    <cellStyle name="Normal 2" xfId="7" xr:uid="{00000000-0005-0000-0000-000001000000}"/>
    <cellStyle name="標準" xfId="0" builtinId="0"/>
    <cellStyle name="標準 2" xfId="1" xr:uid="{00000000-0005-0000-0000-000003000000}"/>
    <cellStyle name="標準 2 2" xfId="8" xr:uid="{00000000-0005-0000-0000-000004000000}"/>
    <cellStyle name="標準 3" xfId="9" xr:uid="{00000000-0005-0000-0000-000005000000}"/>
    <cellStyle name="標準 4" xfId="10" xr:uid="{00000000-0005-0000-0000-000006000000}"/>
    <cellStyle name="標準 5" xfId="12" xr:uid="{7F2503EE-2E96-4DC0-86E8-8D7DF73A2E57}"/>
    <cellStyle name="콤마 [0]_HMMREQ~1" xfId="2" xr:uid="{00000000-0005-0000-0000-000007000000}"/>
    <cellStyle name="콤마_HMMREQ~1" xfId="3" xr:uid="{00000000-0005-0000-0000-000008000000}"/>
    <cellStyle name="통화 [0]_HMMREQ~1" xfId="4" xr:uid="{00000000-0005-0000-0000-000009000000}"/>
    <cellStyle name="통화_HMMREQ~1" xfId="5" xr:uid="{00000000-0005-0000-0000-00000A000000}"/>
    <cellStyle name="표준_HMMREQ~1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13</xdr:col>
      <xdr:colOff>1208612</xdr:colOff>
      <xdr:row>6</xdr:row>
      <xdr:rowOff>200025</xdr:rowOff>
    </xdr:from>
    <xdr:to>
      <xdr:col>20</xdr:col>
      <xdr:colOff>895350</xdr:colOff>
      <xdr:row>27</xdr:row>
      <xdr:rowOff>547687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11362" y="54864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16</xdr:row>
      <xdr:rowOff>47622</xdr:rowOff>
    </xdr:from>
    <xdr:ext cx="3857627" cy="1762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15</xdr:row>
      <xdr:rowOff>577848</xdr:rowOff>
    </xdr:from>
    <xdr:ext cx="7005638" cy="21129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366714</xdr:colOff>
      <xdr:row>14</xdr:row>
      <xdr:rowOff>595312</xdr:rowOff>
    </xdr:from>
    <xdr:to>
      <xdr:col>13</xdr:col>
      <xdr:colOff>762000</xdr:colOff>
      <xdr:row>19</xdr:row>
      <xdr:rowOff>214311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2344402" y="11882437"/>
          <a:ext cx="10420348" cy="3667124"/>
          <a:chOff x="25602822" y="3881643"/>
          <a:chExt cx="8864076" cy="4693042"/>
        </a:xfrm>
      </xdr:grpSpPr>
      <xdr:sp macro="" textlink="">
        <xdr:nvSpPr>
          <xdr:cNvPr id="20" name="円/楕円 1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5602822" y="3881643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6723456" y="4921422"/>
            <a:ext cx="7295415" cy="31657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5"/>
  <sheetViews>
    <sheetView tabSelected="1" view="pageBreakPreview" zoomScale="40" zoomScaleNormal="25" zoomScaleSheetLayoutView="40" zoomScalePageLayoutView="25" workbookViewId="0">
      <selection activeCell="M3" sqref="M3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57" t="s">
        <v>17</v>
      </c>
      <c r="P1" s="57"/>
      <c r="Q1" s="57"/>
      <c r="R1" s="57"/>
      <c r="S1" s="57"/>
      <c r="T1" s="57"/>
      <c r="V1" s="16"/>
    </row>
    <row r="2" spans="1:22" s="1" customFormat="1" ht="48.75" customHeight="1" x14ac:dyDescent="0.25">
      <c r="O2" s="17"/>
    </row>
    <row r="3" spans="1:22" s="5" customFormat="1" ht="71.25" customHeight="1" x14ac:dyDescent="0.35">
      <c r="A3" s="10"/>
      <c r="B3" s="10"/>
      <c r="C3" s="10"/>
      <c r="D3" s="35" t="s">
        <v>16</v>
      </c>
      <c r="I3" s="22"/>
      <c r="J3" s="4"/>
      <c r="M3" s="3"/>
      <c r="R3" s="9" t="s">
        <v>3</v>
      </c>
      <c r="S3" s="58">
        <v>46098</v>
      </c>
      <c r="T3" s="58"/>
      <c r="U3" s="25" t="s">
        <v>20</v>
      </c>
    </row>
    <row r="4" spans="1:22" s="5" customFormat="1" ht="86.25" customHeight="1" x14ac:dyDescent="0.45">
      <c r="A4" s="6" t="s">
        <v>9</v>
      </c>
      <c r="B4" s="2"/>
      <c r="C4" s="2"/>
      <c r="D4" s="2"/>
      <c r="E4" s="2"/>
      <c r="F4" s="2"/>
      <c r="G4" s="3"/>
      <c r="I4" s="3"/>
      <c r="K4" s="21"/>
      <c r="L4" s="9"/>
      <c r="M4" s="37"/>
      <c r="N4" s="3"/>
      <c r="O4" s="7"/>
      <c r="P4" s="8"/>
    </row>
    <row r="5" spans="1:22" s="10" customFormat="1" ht="54.75" customHeight="1" x14ac:dyDescent="0.15">
      <c r="A5" s="59" t="s">
        <v>4</v>
      </c>
      <c r="B5" s="62" t="s">
        <v>0</v>
      </c>
      <c r="C5" s="62" t="s">
        <v>10</v>
      </c>
      <c r="D5" s="62"/>
      <c r="E5" s="62"/>
      <c r="F5" s="62"/>
      <c r="G5" s="62" t="s">
        <v>5</v>
      </c>
      <c r="H5" s="62"/>
      <c r="I5" s="62" t="s">
        <v>6</v>
      </c>
      <c r="J5" s="62"/>
      <c r="K5" s="62" t="s">
        <v>5</v>
      </c>
      <c r="L5" s="62"/>
      <c r="M5" s="65"/>
    </row>
    <row r="6" spans="1:22" s="10" customFormat="1" ht="54.75" customHeight="1" x14ac:dyDescent="0.15">
      <c r="A6" s="60"/>
      <c r="B6" s="63"/>
      <c r="C6" s="66" t="s">
        <v>7</v>
      </c>
      <c r="D6" s="66"/>
      <c r="E6" s="66" t="s">
        <v>18</v>
      </c>
      <c r="F6" s="66"/>
      <c r="G6" s="66" t="s">
        <v>19</v>
      </c>
      <c r="H6" s="66"/>
      <c r="I6" s="66" t="s">
        <v>19</v>
      </c>
      <c r="J6" s="66"/>
      <c r="K6" s="66" t="s">
        <v>11</v>
      </c>
      <c r="L6" s="66"/>
      <c r="M6" s="67" t="s">
        <v>14</v>
      </c>
    </row>
    <row r="7" spans="1:22" s="10" customFormat="1" ht="54.75" customHeight="1" x14ac:dyDescent="0.15">
      <c r="A7" s="60"/>
      <c r="B7" s="63"/>
      <c r="C7" s="66"/>
      <c r="D7" s="66"/>
      <c r="E7" s="66"/>
      <c r="F7" s="66"/>
      <c r="G7" s="66"/>
      <c r="H7" s="66"/>
      <c r="I7" s="66"/>
      <c r="J7" s="66"/>
      <c r="K7" s="66"/>
      <c r="L7" s="66"/>
      <c r="M7" s="68"/>
    </row>
    <row r="8" spans="1:22" s="10" customFormat="1" ht="54.75" customHeight="1" x14ac:dyDescent="0.15">
      <c r="A8" s="60"/>
      <c r="B8" s="63"/>
      <c r="C8" s="66"/>
      <c r="D8" s="66"/>
      <c r="E8" s="66"/>
      <c r="F8" s="66"/>
      <c r="G8" s="66"/>
      <c r="H8" s="66"/>
      <c r="I8" s="66"/>
      <c r="J8" s="66"/>
      <c r="K8" s="66"/>
      <c r="L8" s="66"/>
      <c r="M8" s="68"/>
    </row>
    <row r="9" spans="1:22" s="11" customFormat="1" ht="54.75" customHeight="1" x14ac:dyDescent="0.15">
      <c r="A9" s="61"/>
      <c r="B9" s="64"/>
      <c r="C9" s="48"/>
      <c r="D9" s="48"/>
      <c r="E9" s="32"/>
      <c r="F9" s="32"/>
      <c r="G9" s="49"/>
      <c r="H9" s="49"/>
      <c r="I9" s="69" t="s">
        <v>8</v>
      </c>
      <c r="J9" s="69"/>
      <c r="K9" s="69" t="s">
        <v>32</v>
      </c>
      <c r="L9" s="69"/>
      <c r="M9" s="33" t="s">
        <v>33</v>
      </c>
    </row>
    <row r="10" spans="1:22" s="11" customFormat="1" ht="54.75" customHeight="1" x14ac:dyDescent="0.15">
      <c r="A10" s="53" t="s">
        <v>43</v>
      </c>
      <c r="B10" s="50" t="s">
        <v>42</v>
      </c>
      <c r="C10" s="56">
        <v>46100</v>
      </c>
      <c r="D10" s="56" t="str">
        <f>TEXT(C10,"aaa")</f>
        <v>木</v>
      </c>
      <c r="E10" s="56">
        <f>I10-2</f>
        <v>46104</v>
      </c>
      <c r="F10" s="56" t="str">
        <f>TEXT(E10,"aaa")</f>
        <v>月</v>
      </c>
      <c r="G10" s="51">
        <f>I10</f>
        <v>46106</v>
      </c>
      <c r="H10" s="51" t="str">
        <f>TEXT(G10,"aaa")</f>
        <v>水</v>
      </c>
      <c r="I10" s="51">
        <v>46106</v>
      </c>
      <c r="J10" s="51" t="str">
        <f>TEXT(I10,"aaa")</f>
        <v>水</v>
      </c>
      <c r="K10" s="51">
        <f>I10+39</f>
        <v>46145</v>
      </c>
      <c r="L10" s="51" t="str">
        <f>TEXT(K10,"aaa")</f>
        <v>日</v>
      </c>
      <c r="M10" s="52">
        <f>K10+8</f>
        <v>46153</v>
      </c>
    </row>
    <row r="11" spans="1:22" s="10" customFormat="1" ht="63.75" customHeight="1" x14ac:dyDescent="0.15">
      <c r="A11" s="54" t="s">
        <v>31</v>
      </c>
      <c r="B11" s="29" t="s">
        <v>34</v>
      </c>
      <c r="C11" s="30">
        <f t="shared" ref="C11:C12" si="0">E11-3</f>
        <v>46108</v>
      </c>
      <c r="D11" s="30" t="str">
        <f t="shared" ref="D11:D12" si="1">TEXT(C11,"aaa")</f>
        <v>金</v>
      </c>
      <c r="E11" s="30">
        <f t="shared" ref="E11:E12" si="2">I11-2</f>
        <v>46111</v>
      </c>
      <c r="F11" s="30" t="str">
        <f t="shared" ref="F11:F12" si="3">TEXT(E11,"aaa")</f>
        <v>月</v>
      </c>
      <c r="G11" s="30" t="str">
        <f t="shared" ref="G11:G12" si="4">I11</f>
        <v>4/1</v>
      </c>
      <c r="H11" s="30" t="str">
        <f t="shared" ref="H11:H12" si="5">TEXT(G11,"aaa")</f>
        <v>水</v>
      </c>
      <c r="I11" s="30" t="s">
        <v>38</v>
      </c>
      <c r="J11" s="30" t="str">
        <f t="shared" ref="J11:J12" si="6">TEXT(I11,"aaa")</f>
        <v>水</v>
      </c>
      <c r="K11" s="30">
        <f t="shared" ref="K11:K12" si="7">I11+39</f>
        <v>46152</v>
      </c>
      <c r="L11" s="30" t="str">
        <f t="shared" ref="L11:L12" si="8">TEXT(K11,"aaa")</f>
        <v>日</v>
      </c>
      <c r="M11" s="31">
        <f>K11+8</f>
        <v>46160</v>
      </c>
      <c r="P11" s="12"/>
    </row>
    <row r="12" spans="1:22" s="10" customFormat="1" ht="63.75" customHeight="1" x14ac:dyDescent="0.15">
      <c r="A12" s="54" t="s">
        <v>31</v>
      </c>
      <c r="B12" s="29" t="s">
        <v>35</v>
      </c>
      <c r="C12" s="30">
        <f t="shared" si="0"/>
        <v>46115</v>
      </c>
      <c r="D12" s="30" t="str">
        <f t="shared" si="1"/>
        <v>金</v>
      </c>
      <c r="E12" s="30">
        <f t="shared" si="2"/>
        <v>46118</v>
      </c>
      <c r="F12" s="30" t="str">
        <f t="shared" si="3"/>
        <v>月</v>
      </c>
      <c r="G12" s="30" t="str">
        <f t="shared" si="4"/>
        <v>4/8</v>
      </c>
      <c r="H12" s="30" t="str">
        <f t="shared" si="5"/>
        <v>水</v>
      </c>
      <c r="I12" s="30" t="s">
        <v>39</v>
      </c>
      <c r="J12" s="30" t="str">
        <f t="shared" si="6"/>
        <v>水</v>
      </c>
      <c r="K12" s="30">
        <f t="shared" si="7"/>
        <v>46159</v>
      </c>
      <c r="L12" s="30" t="str">
        <f t="shared" si="8"/>
        <v>日</v>
      </c>
      <c r="M12" s="31">
        <f>K12+8</f>
        <v>46167</v>
      </c>
      <c r="P12" s="12"/>
    </row>
    <row r="13" spans="1:22" s="10" customFormat="1" ht="63.75" customHeight="1" x14ac:dyDescent="0.15">
      <c r="A13" s="54" t="s">
        <v>31</v>
      </c>
      <c r="B13" s="29" t="s">
        <v>36</v>
      </c>
      <c r="C13" s="30">
        <f t="shared" ref="C13:C14" si="9">E13-3</f>
        <v>46122</v>
      </c>
      <c r="D13" s="30" t="str">
        <f t="shared" ref="D13:D14" si="10">TEXT(C13,"aaa")</f>
        <v>金</v>
      </c>
      <c r="E13" s="30">
        <f t="shared" ref="E13:E14" si="11">I13-2</f>
        <v>46125</v>
      </c>
      <c r="F13" s="30" t="str">
        <f t="shared" ref="F13:F14" si="12">TEXT(E13,"aaa")</f>
        <v>月</v>
      </c>
      <c r="G13" s="30" t="str">
        <f t="shared" ref="G13:G14" si="13">I13</f>
        <v>4/15</v>
      </c>
      <c r="H13" s="30" t="str">
        <f t="shared" ref="H13:H14" si="14">TEXT(G13,"aaa")</f>
        <v>水</v>
      </c>
      <c r="I13" s="30" t="s">
        <v>40</v>
      </c>
      <c r="J13" s="30" t="str">
        <f t="shared" ref="J13:J14" si="15">TEXT(I13,"aaa")</f>
        <v>水</v>
      </c>
      <c r="K13" s="30">
        <f t="shared" ref="K13:K14" si="16">I13+39</f>
        <v>46166</v>
      </c>
      <c r="L13" s="30" t="str">
        <f t="shared" ref="L13:L14" si="17">TEXT(K13,"aaa")</f>
        <v>日</v>
      </c>
      <c r="M13" s="31">
        <f t="shared" ref="M13:M14" si="18">K13+8</f>
        <v>46174</v>
      </c>
      <c r="P13" s="12"/>
    </row>
    <row r="14" spans="1:22" s="10" customFormat="1" ht="63.75" customHeight="1" x14ac:dyDescent="0.15">
      <c r="A14" s="55" t="s">
        <v>31</v>
      </c>
      <c r="B14" s="36" t="s">
        <v>37</v>
      </c>
      <c r="C14" s="27">
        <f t="shared" si="9"/>
        <v>46129</v>
      </c>
      <c r="D14" s="27" t="str">
        <f t="shared" si="10"/>
        <v>金</v>
      </c>
      <c r="E14" s="27">
        <f t="shared" si="11"/>
        <v>46132</v>
      </c>
      <c r="F14" s="27" t="str">
        <f t="shared" si="12"/>
        <v>月</v>
      </c>
      <c r="G14" s="27" t="str">
        <f t="shared" si="13"/>
        <v>4/22</v>
      </c>
      <c r="H14" s="27" t="str">
        <f t="shared" si="14"/>
        <v>水</v>
      </c>
      <c r="I14" s="27" t="s">
        <v>41</v>
      </c>
      <c r="J14" s="27" t="str">
        <f t="shared" si="15"/>
        <v>水</v>
      </c>
      <c r="K14" s="27">
        <f t="shared" si="16"/>
        <v>46173</v>
      </c>
      <c r="L14" s="27" t="str">
        <f t="shared" si="17"/>
        <v>日</v>
      </c>
      <c r="M14" s="28">
        <f t="shared" si="18"/>
        <v>46181</v>
      </c>
      <c r="P14" s="12"/>
    </row>
    <row r="15" spans="1:22" s="10" customFormat="1" ht="63.75" customHeight="1" x14ac:dyDescent="0.15">
      <c r="A15" s="23"/>
      <c r="B15" s="2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P15" s="12"/>
    </row>
    <row r="16" spans="1:22" s="10" customFormat="1" ht="63.75" customHeight="1" x14ac:dyDescent="0.15"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55000000000000004">
      <c r="A20" s="34" t="s">
        <v>15</v>
      </c>
      <c r="P20" s="12"/>
    </row>
    <row r="21" spans="1:16" s="10" customFormat="1" ht="66" customHeight="1" thickBot="1" x14ac:dyDescent="0.2">
      <c r="A21" s="20" t="s">
        <v>1</v>
      </c>
      <c r="B21" s="78" t="s">
        <v>2</v>
      </c>
      <c r="C21" s="79"/>
      <c r="D21" s="79"/>
      <c r="E21" s="79"/>
      <c r="F21" s="80"/>
      <c r="G21" s="78" t="s">
        <v>12</v>
      </c>
      <c r="H21" s="79"/>
      <c r="I21" s="79"/>
      <c r="J21" s="79"/>
      <c r="K21" s="79"/>
      <c r="L21" s="79"/>
      <c r="M21" s="80"/>
      <c r="P21" s="12"/>
    </row>
    <row r="22" spans="1:16" s="10" customFormat="1" ht="66" customHeight="1" thickTop="1" x14ac:dyDescent="0.5">
      <c r="A22" s="81" t="s">
        <v>29</v>
      </c>
      <c r="B22" s="72" t="s">
        <v>21</v>
      </c>
      <c r="C22" s="73"/>
      <c r="D22" s="73"/>
      <c r="E22" s="73"/>
      <c r="F22" s="74"/>
      <c r="G22" s="38" t="s">
        <v>22</v>
      </c>
      <c r="H22" s="39"/>
      <c r="I22" s="39"/>
      <c r="J22" s="40"/>
      <c r="K22" s="41"/>
      <c r="L22" s="41"/>
      <c r="M22" s="42" t="s">
        <v>24</v>
      </c>
      <c r="P22" s="12"/>
    </row>
    <row r="23" spans="1:16" s="10" customFormat="1" ht="66" customHeight="1" x14ac:dyDescent="0.5">
      <c r="A23" s="71"/>
      <c r="B23" s="75"/>
      <c r="C23" s="76"/>
      <c r="D23" s="76"/>
      <c r="E23" s="76"/>
      <c r="F23" s="77"/>
      <c r="G23" s="43" t="s">
        <v>23</v>
      </c>
      <c r="H23" s="44"/>
      <c r="I23" s="44"/>
      <c r="J23" s="45"/>
      <c r="K23" s="46"/>
      <c r="L23" s="46"/>
      <c r="M23" s="47"/>
      <c r="P23" s="12"/>
    </row>
    <row r="24" spans="1:16" s="10" customFormat="1" ht="65.25" customHeight="1" x14ac:dyDescent="0.5">
      <c r="A24" s="70" t="s">
        <v>30</v>
      </c>
      <c r="B24" s="72" t="s">
        <v>25</v>
      </c>
      <c r="C24" s="73"/>
      <c r="D24" s="73"/>
      <c r="E24" s="73"/>
      <c r="F24" s="74"/>
      <c r="G24" s="38" t="s">
        <v>26</v>
      </c>
      <c r="H24" s="39"/>
      <c r="I24" s="39"/>
      <c r="J24" s="40"/>
      <c r="K24" s="41"/>
      <c r="L24" s="41"/>
      <c r="M24" s="42" t="s">
        <v>28</v>
      </c>
      <c r="P24" s="18"/>
    </row>
    <row r="25" spans="1:16" s="1" customFormat="1" ht="63.75" customHeight="1" x14ac:dyDescent="0.5">
      <c r="A25" s="71"/>
      <c r="B25" s="75"/>
      <c r="C25" s="76"/>
      <c r="D25" s="76"/>
      <c r="E25" s="76"/>
      <c r="F25" s="77"/>
      <c r="G25" s="43" t="s">
        <v>27</v>
      </c>
      <c r="H25" s="44"/>
      <c r="I25" s="44"/>
      <c r="J25" s="45"/>
      <c r="K25" s="46"/>
      <c r="L25" s="46"/>
      <c r="M25" s="47"/>
      <c r="N25" s="19"/>
    </row>
    <row r="26" spans="1:16" s="1" customFormat="1" ht="52.5" customHeight="1" x14ac:dyDescent="0.25">
      <c r="N26" s="19"/>
    </row>
    <row r="27" spans="1:16" s="1" customFormat="1" ht="52.5" customHeight="1" x14ac:dyDescent="0.25">
      <c r="N27" s="19"/>
    </row>
    <row r="28" spans="1:16" s="1" customFormat="1" ht="52.5" customHeight="1" x14ac:dyDescent="0.25">
      <c r="N28" s="19"/>
    </row>
    <row r="29" spans="1:16" s="1" customFormat="1" ht="52.5" customHeight="1" x14ac:dyDescent="0.25">
      <c r="N29" s="19"/>
    </row>
    <row r="30" spans="1:16" s="1" customFormat="1" ht="52.5" customHeight="1" x14ac:dyDescent="0.25">
      <c r="N30" s="19"/>
    </row>
    <row r="31" spans="1:16" s="1" customFormat="1" ht="52.5" customHeight="1" x14ac:dyDescent="0.25">
      <c r="N31" s="19"/>
    </row>
    <row r="32" spans="1:16" s="1" customFormat="1" ht="52.5" customHeight="1" x14ac:dyDescent="0.25"/>
    <row r="33" spans="17:17" s="1" customFormat="1" ht="52.5" customHeight="1" x14ac:dyDescent="0.25"/>
    <row r="34" spans="17:17" s="13" customFormat="1" ht="57" customHeight="1" x14ac:dyDescent="0.15">
      <c r="Q34" s="18"/>
    </row>
    <row r="35" spans="17:17" s="1" customFormat="1" ht="57" customHeight="1" x14ac:dyDescent="0.25">
      <c r="Q35" s="18"/>
    </row>
  </sheetData>
  <mergeCells count="22">
    <mergeCell ref="A24:A25"/>
    <mergeCell ref="B24:F25"/>
    <mergeCell ref="B21:F21"/>
    <mergeCell ref="G21:M21"/>
    <mergeCell ref="A22:A23"/>
    <mergeCell ref="B22:F23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9055118110236221" right="0.5118110236220472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ニューヨーク</vt:lpstr>
      <vt:lpstr>ニューヨーク!Print_Area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2026-03-17T03:01:31Z</cp:lastPrinted>
  <dcterms:created xsi:type="dcterms:W3CDTF">2016-03-18T07:26:58Z</dcterms:created>
  <dcterms:modified xsi:type="dcterms:W3CDTF">2026-03-17T03:01:41Z</dcterms:modified>
</cp:coreProperties>
</file>