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832D3D74-857C-411D-A1A8-CFB6473C9E5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B6" i="7"/>
  <c r="A6" i="7"/>
  <c r="E15" i="7"/>
  <c r="D15" i="7"/>
  <c r="C15" i="7"/>
  <c r="N14" i="7"/>
  <c r="O14" i="7"/>
  <c r="N15" i="7"/>
  <c r="O15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C14" i="7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<sst xmlns="http://schemas.openxmlformats.org/spreadsheetml/2006/main" count="69" uniqueCount="64">
  <si>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</si>
  <si>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</si>
  <si>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</si>
  <si>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</si>
  <si>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</si>
  <si>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</si>
  <si>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</si>
  <si>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</si>
  <si>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</si>
  <si>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</si>
  <si>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</si>
  <si>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</si>
  <si>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</si>
  <si>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</si>
  <si>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</si>
  <si>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</si>
  <si>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</si>
  <si>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</si>
  <si>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</si>
  <si>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</si>
  <si>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</si>
  <si>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</si>
  <si>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</si>
  <si>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</si>
  <si>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Wed 25th Mar 2026/ 12:00:00 GMT+1</t>
  </si>
  <si>
    <t>Wed 1st Apr 2026</t>
  </si>
  <si>
    <t>Tue 26th May 2026</t>
  </si>
  <si>
    <t>Tue 31st Mar 2026/ 12:00:00 GMT+1</t>
  </si>
  <si>
    <t>Tue 7th Apr 2026</t>
  </si>
  <si>
    <t>Mon 1st Jun 2026</t>
  </si>
  <si>
    <t>MOL CREATION/101E</t>
  </si>
  <si>
    <t>NYK OCEANUS/081E</t>
  </si>
  <si>
    <t>ONE HANNOVER/100E</t>
  </si>
  <si>
    <t>BRIGHTON/025E</t>
  </si>
  <si>
    <t>TBA/TBA 1</t>
  </si>
  <si>
    <t>ONE ALTAIR/073E</t>
  </si>
  <si>
    <t>TBA/TBA 2</t>
  </si>
  <si>
    <t>NYK VEGA/086E</t>
  </si>
  <si>
    <t>ONE HENRY HUDSON/097E</t>
  </si>
  <si>
    <t>TBA/TBA 3</t>
  </si>
  <si>
    <t>Mon 6th Apr 2026/ 12:00:00 GMT+1</t>
  </si>
  <si>
    <t>Mon 13th Apr 2026</t>
  </si>
  <si>
    <t>Sun 7th Jun 2026</t>
  </si>
  <si>
    <t>Tue 14th Apr 2026/ 12:00:00 GMT+1</t>
  </si>
  <si>
    <t>Tue 21st Apr 2026</t>
  </si>
  <si>
    <t>Mon 15th Jun 2026</t>
  </si>
  <si>
    <t>Tue 21st Apr 2026/ 12:00:00 GMT+1</t>
  </si>
  <si>
    <t>Tue 28th Apr 2026</t>
  </si>
  <si>
    <t>Mon 22nd Jun 2026</t>
  </si>
  <si>
    <t>Mon 27th Apr 2026/ 12:00:00 GMT+1</t>
  </si>
  <si>
    <t>Mon 4th May 2026</t>
  </si>
  <si>
    <t>Sun 28th Jun 2026</t>
  </si>
  <si>
    <t>Mon 4th May 2026/ 12:00:00 GMT+1</t>
  </si>
  <si>
    <t>Mon 11th May 2026</t>
  </si>
  <si>
    <t>Sun 5th Jul 2026</t>
  </si>
  <si>
    <t>Fri 8th May 2026/ 12:00:00 GMT+1</t>
  </si>
  <si>
    <t>Sun 17th May 2026</t>
  </si>
  <si>
    <t>Sat 11th Jul 2026</t>
  </si>
  <si>
    <t>Sat 16th May 2026/ 12:00:00 GMT+1</t>
  </si>
  <si>
    <t>Sun 24th May 2026</t>
  </si>
  <si>
    <t>Sat 18th Jul 2026</t>
  </si>
  <si>
    <t>Sat 23rd May 2026/ 12:00:00 GMT+1</t>
  </si>
  <si>
    <t>Sat 30th May 2026</t>
  </si>
  <si>
    <t>Fri 24th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</si>
</sst>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5EF5F9-F425-4903-A92B-153CC2F699B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15</xdr:row>
      <xdr:rowOff>309561</xdr:rowOff>
    </xdr:from>
    <xdr:to>
      <xdr:col>7</xdr:col>
      <xdr:colOff>214311</xdr:colOff>
      <xdr:row>17</xdr:row>
      <xdr:rowOff>404810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882436"/>
          <a:ext cx="17787937" cy="1523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438642</xdr:colOff>
      <xdr:row>174</xdr:row>
      <xdr:rowOff>122237</xdr:rowOff>
    </xdr:from>
    <xdr:to>
      <xdr:col>49</xdr:col>
      <xdr:colOff>13739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16</xdr:col>
      <xdr:colOff>152401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5"/>
  <sheetViews>
    <sheetView tabSelected="1" view="pageBreakPreview" zoomScale="40" zoomScaleNormal="25" zoomScaleSheetLayoutView="40" zoomScalePageLayoutView="10" workbookViewId="0">
      <selection activeCell="H11" sqref="H11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59" t="s">
        <v>18</v>
      </c>
      <c r="G1" s="59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46105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19</v>
      </c>
      <c r="C4" s="62" t="s">
        <v>2</v>
      </c>
      <c r="D4" s="49" t="s">
        <v>23</v>
      </c>
      <c r="E4" s="50" t="s">
        <v>20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51" t="s">
        <v>15</v>
      </c>
      <c r="E5" s="52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 thickBot="1">
      <c r="A6" s="46" t="str">
        <f>N6</f>
        <v>MOL CREATION</v>
      </c>
      <c r="B6" s="47" t="str">
        <f>O6</f>
        <v>101E</v>
      </c>
      <c r="C6" s="53" t="str">
        <f>TEXT(DATE(VALUE(RIGHT(SUBSTITUTE(J6,"/ 12:00:00 GMT+1",""), 4)), MONTH(1&amp;MID(J6, FIND(" ",J6, 5) + 1, 3)), VALUE(MID(J6, FIND(" ",J6, 1) + 1, IF(ISNUMBER(VALUE(MID(J6, 6, 1))), 2, 1)))), "MM/DD")</f>
        <v>03/25</v>
      </c>
      <c r="D6" s="53" t="str">
        <f t="shared" ref="D6:E13" si="0">TEXT(DATE(VALUE(RIGHT(SUBSTITUTE(K6,"/ 12:00:00 GMT+1",""), 4)), MONTH(1&amp;MID(K6, FIND(" ",K6, 5) + 1, 3)), VALUE(MID(K6, FIND(" ",K6, 1) + 1, IF(ISNUMBER(VALUE(MID(K6, 6, 1))), 2, 1)))), "MM/DD")</f>
        <v>04/01</v>
      </c>
      <c r="E6" s="54" t="str">
        <f t="shared" si="0"/>
        <v>05/26</v>
      </c>
      <c r="F6" s="36"/>
      <c r="G6" s="23"/>
      <c r="J6" s="73" t="s">
        <v>24</v>
      </c>
      <c r="K6" s="73" t="s">
        <v>25</v>
      </c>
      <c r="L6" s="73" t="s">
        <v>26</v>
      </c>
      <c r="M6" s="72" t="s">
        <v>30</v>
      </c>
      <c r="N6" s="71" t="str">
        <f>LEFT(M6,FIND("/",M6)-1)</f>
        <v>MOL CREATION</v>
      </c>
      <c r="O6" s="71" t="str">
        <f>MID(M6,FIND("/",M6)+1,LEN(M6)-FIND("/",M6))</f>
        <v>101E</v>
      </c>
    </row>
    <row r="7" spans="1:19" s="3" customFormat="1" ht="57" customHeight="1" thickBot="1">
      <c r="A7" s="41" t="str">
        <f t="shared" ref="A7:A15" si="1">N7</f>
        <v>NYK OCEANUS</v>
      </c>
      <c r="B7" s="42" t="str">
        <f t="shared" ref="B7:B15" si="2">O7</f>
        <v>081E</v>
      </c>
      <c r="C7" s="55" t="str">
        <f t="shared" ref="C7:C13" si="3">TEXT(DATE(VALUE(RIGHT(SUBSTITUTE(J7,"/ 12:00:00 GMT+1",""), 4)), MONTH(1&amp;MID(J7, FIND(" ",J7, 5) + 1, 3)), VALUE(MID(J7, FIND(" ",J7, 1) + 1, IF(ISNUMBER(VALUE(MID(J7, 6, 1))), 2, 1)))), "MM/DD")</f>
        <v>03/31</v>
      </c>
      <c r="D7" s="55" t="str">
        <f t="shared" si="0"/>
        <v>04/07</v>
      </c>
      <c r="E7" s="56" t="str">
        <f t="shared" si="0"/>
        <v>06/01</v>
      </c>
      <c r="F7" s="36"/>
      <c r="G7" s="23"/>
      <c r="J7" s="73" t="s">
        <v>27</v>
      </c>
      <c r="K7" s="73" t="s">
        <v>28</v>
      </c>
      <c r="L7" s="73" t="s">
        <v>29</v>
      </c>
      <c r="M7" s="72" t="s">
        <v>31</v>
      </c>
      <c r="N7" s="71" t="str">
        <f t="shared" ref="N7:N13" si="4">LEFT(M7,FIND("/",M7)-1)</f>
        <v>NYK OCEANUS</v>
      </c>
      <c r="O7" s="71" t="str">
        <f t="shared" ref="O7:O13" si="5">MID(M7,FIND("/",M7)+1,LEN(M7)-FIND("/",M7))</f>
        <v>081E</v>
      </c>
    </row>
    <row r="8" spans="1:19" s="3" customFormat="1" ht="57" customHeight="1" thickBot="1">
      <c r="A8" s="41" t="str">
        <f t="shared" si="1"/>
        <v>ONE HANNOVER</v>
      </c>
      <c r="B8" s="42" t="str">
        <f t="shared" si="2"/>
        <v>100E</v>
      </c>
      <c r="C8" s="55" t="str">
        <f t="shared" si="3"/>
        <v>04/06</v>
      </c>
      <c r="D8" s="55" t="str">
        <f t="shared" si="0"/>
        <v>04/13</v>
      </c>
      <c r="E8" s="56" t="str">
        <f t="shared" si="0"/>
        <v>06/07</v>
      </c>
      <c r="F8" s="36"/>
      <c r="G8" s="23"/>
      <c r="J8" s="73" t="s">
        <v>40</v>
      </c>
      <c r="K8" s="73" t="s">
        <v>41</v>
      </c>
      <c r="L8" s="73" t="s">
        <v>42</v>
      </c>
      <c r="M8" s="72" t="s">
        <v>32</v>
      </c>
      <c r="N8" s="71" t="str">
        <f t="shared" si="4"/>
        <v>ONE HANNOVER</v>
      </c>
      <c r="O8" s="71" t="str">
        <f t="shared" si="5"/>
        <v>100E</v>
      </c>
    </row>
    <row r="9" spans="1:19" s="3" customFormat="1" ht="57" customHeight="1" thickBot="1">
      <c r="A9" s="41" t="str">
        <f t="shared" si="1"/>
        <v>BRIGHTON</v>
      </c>
      <c r="B9" s="42" t="str">
        <f t="shared" si="2"/>
        <v>025E</v>
      </c>
      <c r="C9" s="55" t="str">
        <f t="shared" si="3"/>
        <v>04/14</v>
      </c>
      <c r="D9" s="55" t="str">
        <f t="shared" si="0"/>
        <v>04/21</v>
      </c>
      <c r="E9" s="56" t="str">
        <f t="shared" si="0"/>
        <v>06/15</v>
      </c>
      <c r="F9" s="36"/>
      <c r="G9" s="23"/>
      <c r="J9" s="73" t="s">
        <v>43</v>
      </c>
      <c r="K9" s="73" t="s">
        <v>44</v>
      </c>
      <c r="L9" s="73" t="s">
        <v>45</v>
      </c>
      <c r="M9" s="72" t="s">
        <v>33</v>
      </c>
      <c r="N9" s="71" t="str">
        <f t="shared" si="4"/>
        <v>BRIGHTON</v>
      </c>
      <c r="O9" s="71" t="str">
        <f t="shared" si="5"/>
        <v>025E</v>
      </c>
    </row>
    <row r="10" spans="1:19" s="3" customFormat="1" ht="57" customHeight="1" thickBot="1">
      <c r="A10" s="41" t="str">
        <f t="shared" si="1"/>
        <v>TBA</v>
      </c>
      <c r="B10" s="42" t="str">
        <f t="shared" si="2"/>
        <v>TBA 1</v>
      </c>
      <c r="C10" s="55" t="str">
        <f t="shared" si="3"/>
        <v>04/21</v>
      </c>
      <c r="D10" s="55" t="str">
        <f t="shared" si="0"/>
        <v>04/28</v>
      </c>
      <c r="E10" s="56" t="str">
        <f t="shared" si="0"/>
        <v>06/22</v>
      </c>
      <c r="F10" s="36"/>
      <c r="G10" s="23"/>
      <c r="J10" s="73" t="s">
        <v>46</v>
      </c>
      <c r="K10" s="73" t="s">
        <v>47</v>
      </c>
      <c r="L10" s="73" t="s">
        <v>48</v>
      </c>
      <c r="M10" s="72" t="s">
        <v>34</v>
      </c>
      <c r="N10" s="71" t="str">
        <f t="shared" si="4"/>
        <v>TBA</v>
      </c>
      <c r="O10" s="71" t="str">
        <f t="shared" si="5"/>
        <v>TBA 1</v>
      </c>
    </row>
    <row r="11" spans="1:19" s="3" customFormat="1" ht="57" customHeight="1" thickBot="1">
      <c r="A11" s="41" t="str">
        <f t="shared" si="1"/>
        <v>ONE ALTAIR</v>
      </c>
      <c r="B11" s="42" t="str">
        <f t="shared" si="2"/>
        <v>073E</v>
      </c>
      <c r="C11" s="55" t="str">
        <f t="shared" si="3"/>
        <v>04/27</v>
      </c>
      <c r="D11" s="55" t="str">
        <f t="shared" si="0"/>
        <v>05/04</v>
      </c>
      <c r="E11" s="56" t="str">
        <f t="shared" si="0"/>
        <v>06/28</v>
      </c>
      <c r="F11" s="36"/>
      <c r="G11" s="23"/>
      <c r="J11" s="73" t="s">
        <v>49</v>
      </c>
      <c r="K11" s="73" t="s">
        <v>50</v>
      </c>
      <c r="L11" s="73" t="s">
        <v>51</v>
      </c>
      <c r="M11" s="72" t="s">
        <v>35</v>
      </c>
      <c r="N11" s="71" t="str">
        <f t="shared" si="4"/>
        <v>ONE ALTAIR</v>
      </c>
      <c r="O11" s="71" t="str">
        <f t="shared" si="5"/>
        <v>073E</v>
      </c>
    </row>
    <row r="12" spans="1:19" s="3" customFormat="1" ht="57" customHeight="1" thickBot="1">
      <c r="A12" s="41" t="str">
        <f t="shared" si="1"/>
        <v>TBA</v>
      </c>
      <c r="B12" s="42" t="str">
        <f t="shared" si="2"/>
        <v>TBA 2</v>
      </c>
      <c r="C12" s="55" t="str">
        <f t="shared" si="3"/>
        <v>05/04</v>
      </c>
      <c r="D12" s="55" t="str">
        <f t="shared" si="0"/>
        <v>05/11</v>
      </c>
      <c r="E12" s="56" t="str">
        <f t="shared" si="0"/>
        <v>07/05</v>
      </c>
      <c r="F12" s="36"/>
      <c r="G12" s="23"/>
      <c r="J12" s="73" t="s">
        <v>52</v>
      </c>
      <c r="K12" s="73" t="s">
        <v>53</v>
      </c>
      <c r="L12" s="73" t="s">
        <v>54</v>
      </c>
      <c r="M12" s="72" t="s">
        <v>36</v>
      </c>
      <c r="N12" s="71" t="str">
        <f t="shared" si="4"/>
        <v>TBA</v>
      </c>
      <c r="O12" s="71" t="str">
        <f t="shared" si="5"/>
        <v>TBA 2</v>
      </c>
    </row>
    <row r="13" spans="1:19" s="3" customFormat="1" ht="57" customHeight="1" thickBot="1">
      <c r="A13" s="41" t="str">
        <f t="shared" si="1"/>
        <v>NYK VEGA</v>
      </c>
      <c r="B13" s="42" t="str">
        <f t="shared" si="2"/>
        <v>086E</v>
      </c>
      <c r="C13" s="55" t="str">
        <f t="shared" si="3"/>
        <v>05/08</v>
      </c>
      <c r="D13" s="55" t="str">
        <f t="shared" si="0"/>
        <v>05/17</v>
      </c>
      <c r="E13" s="56" t="str">
        <f t="shared" si="0"/>
        <v>07/11</v>
      </c>
      <c r="F13" s="36"/>
      <c r="G13" s="23"/>
      <c r="J13" s="73" t="s">
        <v>55</v>
      </c>
      <c r="K13" s="73" t="s">
        <v>56</v>
      </c>
      <c r="L13" s="73" t="s">
        <v>57</v>
      </c>
      <c r="M13" s="72" t="s">
        <v>37</v>
      </c>
      <c r="N13" s="71" t="str">
        <f t="shared" si="4"/>
        <v>NYK VEGA</v>
      </c>
      <c r="O13" s="71" t="str">
        <f t="shared" si="5"/>
        <v>086E</v>
      </c>
    </row>
    <row r="14" spans="1:19" s="3" customFormat="1" ht="57" customHeight="1" thickBot="1">
      <c r="A14" s="41" t="str">
        <f t="shared" si="1"/>
        <v>ONE HENRY HUDSON</v>
      </c>
      <c r="B14" s="42" t="str">
        <f t="shared" si="2"/>
        <v>097E</v>
      </c>
      <c r="C14" s="55" t="str">
        <f t="shared" ref="C14" si="6">TEXT(DATE(VALUE(RIGHT(SUBSTITUTE(J14,"/ 12:00:00 GMT+1",""), 4)), MONTH(1&amp;MID(J14, FIND(" ",J14, 5) + 1, 3)), VALUE(MID(J14, FIND(" ",J14, 1) + 1, IF(ISNUMBER(VALUE(MID(J14, 6, 1))), 2, 1)))), "MM/DD")</f>
        <v>05/16</v>
      </c>
      <c r="D14" s="55" t="str">
        <f t="shared" ref="D14" si="7">TEXT(DATE(VALUE(RIGHT(SUBSTITUTE(K14,"/ 12:00:00 GMT+1",""), 4)), MONTH(1&amp;MID(K14, FIND(" ",K14, 5) + 1, 3)), VALUE(MID(K14, FIND(" ",K14, 1) + 1, IF(ISNUMBER(VALUE(MID(K14, 6, 1))), 2, 1)))), "MM/DD")</f>
        <v>05/24</v>
      </c>
      <c r="E14" s="56" t="str">
        <f t="shared" ref="E14" si="8">TEXT(DATE(VALUE(RIGHT(SUBSTITUTE(L14,"/ 12:00:00 GMT+1",""), 4)), MONTH(1&amp;MID(L14, FIND(" ",L14, 5) + 1, 3)), VALUE(MID(L14, FIND(" ",L14, 1) + 1, IF(ISNUMBER(VALUE(MID(L14, 6, 1))), 2, 1)))), "MM/DD")</f>
        <v>07/18</v>
      </c>
      <c r="F14" s="36"/>
      <c r="G14" s="23"/>
      <c r="J14" s="73" t="s">
        <v>58</v>
      </c>
      <c r="K14" s="73" t="s">
        <v>59</v>
      </c>
      <c r="L14" s="73" t="s">
        <v>60</v>
      </c>
      <c r="M14" s="72" t="s">
        <v>38</v>
      </c>
      <c r="N14" s="71" t="str">
        <f t="shared" ref="N14:N15" si="9">LEFT(M14,FIND("/",M14)-1)</f>
        <v>ONE HENRY HUDSON</v>
      </c>
      <c r="O14" s="71" t="str">
        <f t="shared" ref="O14:O15" si="10">MID(M14,FIND("/",M14)+1,LEN(M14)-FIND("/",M14))</f>
        <v>097E</v>
      </c>
    </row>
    <row r="15" spans="1:19" s="3" customFormat="1" ht="57" customHeight="1" thickBot="1">
      <c r="A15" s="43" t="str">
        <f t="shared" si="1"/>
        <v>TBA</v>
      </c>
      <c r="B15" s="44" t="str">
        <f t="shared" si="2"/>
        <v>TBA 3</v>
      </c>
      <c r="C15" s="57" t="str">
        <f t="shared" ref="C15" si="11">TEXT(DATE(VALUE(RIGHT(SUBSTITUTE(J15,"/ 12:00:00 GMT+1",""), 4)), MONTH(1&amp;MID(J15, FIND(" ",J15, 5) + 1, 3)), VALUE(MID(J15, FIND(" ",J15, 1) + 1, IF(ISNUMBER(VALUE(MID(J15, 6, 1))), 2, 1)))), "MM/DD")</f>
        <v>05/23</v>
      </c>
      <c r="D15" s="57" t="str">
        <f t="shared" ref="D15" si="12">TEXT(DATE(VALUE(RIGHT(SUBSTITUTE(K15,"/ 12:00:00 GMT+1",""), 4)), MONTH(1&amp;MID(K15, FIND(" ",K15, 5) + 1, 3)), VALUE(MID(K15, FIND(" ",K15, 1) + 1, IF(ISNUMBER(VALUE(MID(K15, 6, 1))), 2, 1)))), "MM/DD")</f>
        <v>05/30</v>
      </c>
      <c r="E15" s="58" t="str">
        <f t="shared" ref="E15" si="13">TEXT(DATE(VALUE(RIGHT(SUBSTITUTE(L15,"/ 12:00:00 GMT+1",""), 4)), MONTH(1&amp;MID(L15, FIND(" ",L15, 5) + 1, 3)), VALUE(MID(L15, FIND(" ",L15, 1) + 1, IF(ISNUMBER(VALUE(MID(L15, 6, 1))), 2, 1)))), "MM/DD")</f>
        <v>07/24</v>
      </c>
      <c r="F15" s="36"/>
      <c r="G15" s="23"/>
      <c r="J15" s="73" t="s">
        <v>61</v>
      </c>
      <c r="K15" s="73" t="s">
        <v>62</v>
      </c>
      <c r="L15" s="73" t="s">
        <v>63</v>
      </c>
      <c r="M15" s="72" t="s">
        <v>39</v>
      </c>
      <c r="N15" s="71" t="str">
        <f t="shared" si="9"/>
        <v>TBA</v>
      </c>
      <c r="O15" s="71" t="str">
        <f t="shared" si="10"/>
        <v>TBA 3</v>
      </c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10" customFormat="1" ht="57" customHeight="1">
      <c r="B19" s="3"/>
      <c r="G19" s="23"/>
      <c r="I19" s="3"/>
    </row>
    <row r="20" spans="1:14" s="10" customFormat="1" ht="57" customHeight="1"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/>
    <row r="26" spans="1:14" s="10" customFormat="1" ht="57" customHeight="1">
      <c r="A26" s="11"/>
    </row>
    <row r="27" spans="1:14" s="10" customFormat="1" ht="106.9" customHeight="1">
      <c r="A27" s="16" t="s">
        <v>14</v>
      </c>
      <c r="B27" s="1"/>
      <c r="C27" s="1"/>
      <c r="D27" s="1"/>
      <c r="E27" s="13"/>
      <c r="F27" s="13"/>
      <c r="G27" s="48"/>
      <c r="H27" s="1"/>
      <c r="J27" s="3"/>
      <c r="K27" s="3"/>
      <c r="L27" s="3"/>
      <c r="M27" s="3"/>
      <c r="N27" s="3"/>
    </row>
    <row r="28" spans="1:14" s="10" customFormat="1" ht="57" customHeight="1">
      <c r="A28" s="5"/>
      <c r="B28" s="5"/>
      <c r="C28" s="5"/>
      <c r="D28" s="5"/>
      <c r="E28" s="14"/>
      <c r="F28" s="14"/>
      <c r="G28" s="5"/>
      <c r="H28" s="5"/>
      <c r="J28" s="3"/>
      <c r="K28" s="3"/>
      <c r="L28" s="3"/>
      <c r="M28" s="3"/>
      <c r="N28" s="3"/>
    </row>
    <row r="29" spans="1:14" s="3" customFormat="1" ht="57" customHeight="1" thickBot="1">
      <c r="A29" s="8"/>
      <c r="B29" s="9"/>
      <c r="C29" s="9"/>
      <c r="D29" s="9"/>
      <c r="E29" s="22"/>
      <c r="F29" s="22"/>
      <c r="G29" s="37"/>
    </row>
    <row r="30" spans="1:14" s="3" customFormat="1" ht="57" customHeight="1">
      <c r="A30" s="64" t="s">
        <v>0</v>
      </c>
      <c r="B30" s="62" t="s">
        <v>1</v>
      </c>
      <c r="C30" s="67" t="s">
        <v>2</v>
      </c>
      <c r="D30" s="69" t="s">
        <v>15</v>
      </c>
      <c r="E30" s="32" t="s">
        <v>17</v>
      </c>
      <c r="F30" s="38"/>
      <c r="G30" s="24"/>
      <c r="H30" s="2"/>
    </row>
    <row r="31" spans="1:14" s="3" customFormat="1" ht="35.25">
      <c r="A31" s="65"/>
      <c r="B31" s="66"/>
      <c r="C31" s="68"/>
      <c r="D31" s="70"/>
      <c r="E31" s="28" t="s">
        <v>16</v>
      </c>
      <c r="F31" s="39"/>
      <c r="G31" s="23"/>
    </row>
    <row r="32" spans="1:14" s="3" customFormat="1" ht="57" customHeight="1">
      <c r="A32" s="19" t="s">
        <v>3</v>
      </c>
      <c r="B32" s="17" t="s">
        <v>4</v>
      </c>
      <c r="C32" s="25">
        <v>45078</v>
      </c>
      <c r="D32" s="25">
        <v>45082</v>
      </c>
      <c r="E32" s="25">
        <v>45087</v>
      </c>
      <c r="F32" s="36"/>
      <c r="G32" s="23"/>
      <c r="H32" s="10"/>
    </row>
    <row r="33" spans="1:8" s="3" customFormat="1" ht="57" customHeight="1">
      <c r="A33" s="20" t="s">
        <v>5</v>
      </c>
      <c r="B33" s="18" t="s">
        <v>6</v>
      </c>
      <c r="C33" s="25">
        <v>45078</v>
      </c>
      <c r="D33" s="26">
        <v>45086</v>
      </c>
      <c r="E33" s="26">
        <v>45099</v>
      </c>
      <c r="F33" s="36"/>
      <c r="G33" s="23"/>
      <c r="H33" s="10"/>
    </row>
    <row r="34" spans="1:8" s="3" customFormat="1" ht="57" customHeight="1">
      <c r="A34" s="20" t="s">
        <v>7</v>
      </c>
      <c r="B34" s="18" t="s">
        <v>8</v>
      </c>
      <c r="C34" s="26">
        <v>45084</v>
      </c>
      <c r="D34" s="26">
        <v>45087</v>
      </c>
      <c r="E34" s="26">
        <v>45092</v>
      </c>
      <c r="F34" s="36"/>
      <c r="G34" s="23"/>
      <c r="H34" s="10"/>
    </row>
    <row r="35" spans="1:8" s="3" customFormat="1" ht="57" customHeight="1">
      <c r="A35" s="20" t="s">
        <v>9</v>
      </c>
      <c r="B35" s="18" t="s">
        <v>10</v>
      </c>
      <c r="C35" s="26">
        <v>45091</v>
      </c>
      <c r="D35" s="26">
        <v>45094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11</v>
      </c>
      <c r="B36" s="18" t="s">
        <v>12</v>
      </c>
      <c r="C36" s="26">
        <v>45098</v>
      </c>
      <c r="D36" s="26">
        <v>45101</v>
      </c>
      <c r="E36" s="26">
        <v>45106</v>
      </c>
      <c r="F36" s="36"/>
      <c r="G36" s="23"/>
      <c r="H36" s="10"/>
    </row>
    <row r="37" spans="1:8" s="3" customFormat="1" ht="57" customHeight="1" thickBot="1">
      <c r="A37" s="29" t="s">
        <v>7</v>
      </c>
      <c r="B37" s="30" t="s">
        <v>13</v>
      </c>
      <c r="C37" s="31">
        <v>45105</v>
      </c>
      <c r="D37" s="31">
        <v>45108</v>
      </c>
      <c r="E37" s="31">
        <v>45113</v>
      </c>
      <c r="F37" s="36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10"/>
      <c r="H42" s="10"/>
    </row>
    <row r="43" spans="1:8" s="3" customFormat="1" ht="57" customHeight="1">
      <c r="A43" s="12"/>
      <c r="B43" s="10"/>
      <c r="C43" s="10"/>
      <c r="D43" s="10"/>
      <c r="E43" s="10"/>
      <c r="F43" s="10"/>
    </row>
    <row r="44" spans="1:8" ht="16.5">
      <c r="A44" s="12"/>
      <c r="B44" s="10"/>
      <c r="C44" s="10"/>
      <c r="D44" s="10"/>
      <c r="E44" s="10"/>
      <c r="F44" s="10"/>
    </row>
    <row r="45" spans="1:8" ht="16.5">
      <c r="A45" s="3"/>
      <c r="B45" s="3"/>
      <c r="C45" s="3"/>
      <c r="D45" s="3"/>
      <c r="E45" s="3"/>
      <c r="F45" s="3"/>
    </row>
  </sheetData>
  <mergeCells count="8">
    <mergeCell ref="F1:G1"/>
    <mergeCell ref="A4:A5"/>
    <mergeCell ref="B4:B5"/>
    <mergeCell ref="C4:C5"/>
    <mergeCell ref="A30:A31"/>
    <mergeCell ref="B30:B31"/>
    <mergeCell ref="C30:C31"/>
    <mergeCell ref="D30:D3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2026-03-04T05:28:03Z</cp:lastPrinted>
  <dcterms:created xsi:type="dcterms:W3CDTF">2016-03-18T07:26:58Z</dcterms:created>
  <dcterms:modified xsi:type="dcterms:W3CDTF">2026-03-24T00:59:03Z</dcterms:modified>
</cp:coreProperties>
</file>