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E17E170F-46C0-41A1-98E6-7DB7423C6B1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7" l="1"/>
  <c r="M13" i="7" s="1"/>
  <c r="J13" i="7"/>
  <c r="G13" i="7"/>
  <c r="H13" i="7" s="1"/>
  <c r="E13" i="7"/>
  <c r="F13" i="7" s="1"/>
  <c r="M12" i="7"/>
  <c r="K12" i="7"/>
  <c r="L12" i="7" s="1"/>
  <c r="J12" i="7"/>
  <c r="G12" i="7"/>
  <c r="H12" i="7" s="1"/>
  <c r="F12" i="7"/>
  <c r="C12" i="7"/>
  <c r="D12" i="7" s="1"/>
  <c r="K11" i="7"/>
  <c r="M11" i="7" s="1"/>
  <c r="J11" i="7"/>
  <c r="G11" i="7"/>
  <c r="H11" i="7" s="1"/>
  <c r="E11" i="7"/>
  <c r="F11" i="7" s="1"/>
  <c r="C11" i="7"/>
  <c r="D11" i="7" s="1"/>
  <c r="K10" i="7"/>
  <c r="M10" i="7" s="1"/>
  <c r="J10" i="7"/>
  <c r="G10" i="7"/>
  <c r="H10" i="7" s="1"/>
  <c r="E10" i="7"/>
  <c r="F10" i="7" s="1"/>
  <c r="C10" i="7"/>
  <c r="D10" i="7" s="1"/>
  <c r="C13" i="7" l="1"/>
  <c r="D13" i="7" s="1"/>
  <c r="L11" i="7"/>
  <c r="L10" i="7"/>
  <c r="L13" i="7"/>
</calcChain>
</file>

<file path=xl/sharedStrings.xml><?xml version="1.0" encoding="utf-8"?>
<sst xmlns="http://schemas.openxmlformats.org/spreadsheetml/2006/main" count="43" uniqueCount="42">
  <si>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</si>
  <si>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</si>
  <si>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</si>
  <si>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</si>
  <si>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</si>
  <si>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</si>
  <si>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</si>
  <si>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</si>
  <si>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</si>
  <si>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</si>
  <si>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</si>
  <si>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</si>
  <si>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</si>
  <si>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</si>
  <si>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</si>
  <si>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</si>
  <si>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</si>
  <si>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</si>
  <si>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</si>
  <si>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</si>
  <si>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</si>
  <si>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</si>
  <si>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</si>
  <si>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</si>
  <si>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</si>
  <si>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</si>
  <si>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</si>
  <si>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</si>
  <si>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</si>
  <si>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</si>
  <si>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</si>
  <si>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</si>
  <si>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</si>
  <si>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</si>
  <si>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087E</t>
    <phoneticPr fontId="4"/>
  </si>
  <si>
    <t>ONE HONG KONG</t>
    <phoneticPr fontId="4"/>
  </si>
  <si>
    <t>103E</t>
    <phoneticPr fontId="4"/>
  </si>
  <si>
    <t>ONE HARBOUR</t>
    <phoneticPr fontId="4"/>
  </si>
  <si>
    <t>062E</t>
    <phoneticPr fontId="4"/>
  </si>
  <si>
    <t>081E</t>
    <phoneticPr fontId="4"/>
  </si>
  <si>
    <t>NYK ORION</t>
    <phoneticPr fontId="4"/>
  </si>
  <si>
    <t>★ONE HOUSTON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</si>
</sst>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116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1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8" xfId="1" applyFont="1" applyFill="1" applyBorder="1" applyAlignment="1">
      <alignment horizontal="left" vertical="center"/>
    </xf>
    <xf numFmtId="0" fontId="110" fillId="0" borderId="37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2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8" fontId="27" fillId="2" borderId="4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61" xfId="1" applyNumberFormat="1" applyFont="1" applyFill="1" applyBorder="1" applyAlignment="1" applyProtection="1">
      <alignment horizontal="left" vertical="center"/>
      <protection locked="0"/>
    </xf>
    <xf numFmtId="177" fontId="14" fillId="0" borderId="62" xfId="1" applyNumberFormat="1" applyFont="1" applyFill="1" applyBorder="1" applyAlignment="1" applyProtection="1">
      <alignment horizontal="center" vertical="center"/>
      <protection locked="0"/>
    </xf>
    <xf numFmtId="177" fontId="14" fillId="0" borderId="63" xfId="1" applyNumberFormat="1" applyFont="1" applyFill="1" applyBorder="1" applyAlignment="1" applyProtection="1">
      <alignment horizontal="center" vertical="center"/>
      <protection locked="0"/>
    </xf>
    <xf numFmtId="177" fontId="111" fillId="0" borderId="62" xfId="1" applyNumberFormat="1" applyFont="1" applyFill="1" applyBorder="1" applyAlignment="1" applyProtection="1">
      <alignment horizontal="center" vertical="center"/>
      <protection locked="0"/>
    </xf>
    <xf numFmtId="177" fontId="111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8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7" xfId="0" applyFont="1" applyBorder="1" applyAlignment="1">
      <alignment horizontal="right" vertical="center"/>
    </xf>
    <xf numFmtId="0" fontId="109" fillId="0" borderId="39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9" xfId="1" applyNumberFormat="1" applyFont="1" applyFill="1" applyBorder="1" applyAlignment="1">
      <alignment horizontal="center" vertical="center" wrapText="1"/>
    </xf>
    <xf numFmtId="0" fontId="10" fillId="2" borderId="60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5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13" fillId="2" borderId="50" xfId="1" applyNumberFormat="1" applyFont="1" applyFill="1" applyBorder="1" applyAlignment="1">
      <alignment horizontal="center" vertical="center" wrapText="1"/>
    </xf>
    <xf numFmtId="0" fontId="13" fillId="2" borderId="51" xfId="1" applyNumberFormat="1" applyFont="1" applyFill="1" applyBorder="1" applyAlignment="1">
      <alignment horizontal="center" vertical="center" wrapText="1"/>
    </xf>
    <xf numFmtId="0" fontId="13" fillId="2" borderId="52" xfId="1" applyNumberFormat="1" applyFont="1" applyFill="1" applyBorder="1" applyAlignment="1">
      <alignment horizontal="center" vertical="center" wrapText="1"/>
    </xf>
    <xf numFmtId="0" fontId="32" fillId="2" borderId="41" xfId="1" applyNumberFormat="1" applyFont="1" applyFill="1" applyBorder="1" applyAlignment="1">
      <alignment horizontal="center" vertical="center" wrapText="1"/>
    </xf>
    <xf numFmtId="0" fontId="32" fillId="2" borderId="45" xfId="1" applyNumberFormat="1" applyFont="1" applyFill="1" applyBorder="1" applyAlignment="1">
      <alignment horizontal="center" vertical="center" wrapText="1"/>
    </xf>
    <xf numFmtId="0" fontId="32" fillId="2" borderId="46" xfId="1" applyNumberFormat="1" applyFont="1" applyFill="1" applyBorder="1" applyAlignment="1">
      <alignment horizontal="center" vertical="center" wrapText="1"/>
    </xf>
    <xf numFmtId="178" fontId="27" fillId="2" borderId="47" xfId="1" applyNumberFormat="1" applyFont="1" applyFill="1" applyBorder="1" applyAlignment="1">
      <alignment horizontal="center" vertical="center"/>
    </xf>
    <xf numFmtId="178" fontId="27" fillId="2" borderId="48" xfId="1" applyNumberFormat="1" applyFont="1" applyFill="1" applyBorder="1" applyAlignment="1">
      <alignment horizontal="center" vertical="center"/>
    </xf>
    <xf numFmtId="178" fontId="27" fillId="2" borderId="47" xfId="1" applyNumberFormat="1" applyFont="1" applyFill="1" applyBorder="1" applyAlignment="1">
      <alignment horizontal="center" vertical="center" wrapText="1"/>
    </xf>
    <xf numFmtId="178" fontId="27" fillId="2" borderId="48" xfId="1" applyNumberFormat="1" applyFont="1" applyFill="1" applyBorder="1" applyAlignment="1">
      <alignment horizontal="center" vertical="center" wrapText="1"/>
    </xf>
  </cellXfs>
  <cellStyles count="1805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2 2" xfId="1502" xr:uid="{00000000-0005-0000-0000-0000E10600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8" xfId="1517" xr:uid="{00000000-0005-0000-0000-0000FD060000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35</xdr:row>
      <xdr:rowOff>47624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16</xdr:row>
      <xdr:rowOff>325434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17</xdr:row>
      <xdr:rowOff>142874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476249</xdr:colOff>
      <xdr:row>14</xdr:row>
      <xdr:rowOff>238124</xdr:rowOff>
    </xdr:from>
    <xdr:to>
      <xdr:col>12</xdr:col>
      <xdr:colOff>1738307</xdr:colOff>
      <xdr:row>20</xdr:row>
      <xdr:rowOff>549004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2882562" y="10596562"/>
          <a:ext cx="9405933" cy="3620817"/>
          <a:chOff x="24579318" y="1554204"/>
          <a:chExt cx="10372905" cy="4785870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660407" y="2552285"/>
            <a:ext cx="8530264" cy="34083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</a:t>
            </a: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7"/>
  <sheetViews>
    <sheetView tabSelected="1" view="pageBreakPreview" zoomScale="40" zoomScaleNormal="40" zoomScaleSheetLayoutView="40" zoomScalePageLayoutView="40" workbookViewId="0">
      <selection activeCell="S4" sqref="S4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7" t="s">
        <v>12</v>
      </c>
      <c r="P1" s="87"/>
      <c r="Q1" s="87"/>
      <c r="R1" s="87"/>
      <c r="S1" s="87"/>
      <c r="T1" s="87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88">
        <v>46083</v>
      </c>
      <c r="T3" s="88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89" t="s">
        <v>8</v>
      </c>
      <c r="B5" s="91" t="s">
        <v>0</v>
      </c>
      <c r="C5" s="93" t="s">
        <v>4</v>
      </c>
      <c r="D5" s="94"/>
      <c r="E5" s="94"/>
      <c r="F5" s="95"/>
      <c r="G5" s="93" t="s">
        <v>1</v>
      </c>
      <c r="H5" s="95"/>
      <c r="I5" s="93" t="s">
        <v>11</v>
      </c>
      <c r="J5" s="95"/>
      <c r="K5" s="93" t="s">
        <v>1</v>
      </c>
      <c r="L5" s="94"/>
      <c r="M5" s="96"/>
      <c r="W5" s="9"/>
      <c r="X5" s="9"/>
      <c r="Y5" s="9"/>
      <c r="Z5" s="9"/>
      <c r="AA5" s="9"/>
      <c r="AB5" s="9"/>
    </row>
    <row r="6" spans="1:32" s="8" customFormat="1" ht="54.75" customHeight="1">
      <c r="A6" s="90"/>
      <c r="B6" s="92"/>
      <c r="C6" s="97" t="s">
        <v>13</v>
      </c>
      <c r="D6" s="98"/>
      <c r="E6" s="97" t="s">
        <v>5</v>
      </c>
      <c r="F6" s="98"/>
      <c r="G6" s="103" t="s">
        <v>31</v>
      </c>
      <c r="H6" s="104"/>
      <c r="I6" s="103" t="s">
        <v>30</v>
      </c>
      <c r="J6" s="104"/>
      <c r="K6" s="97" t="s">
        <v>17</v>
      </c>
      <c r="L6" s="98"/>
      <c r="M6" s="109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90"/>
      <c r="B7" s="92"/>
      <c r="C7" s="99"/>
      <c r="D7" s="100"/>
      <c r="E7" s="99"/>
      <c r="F7" s="100"/>
      <c r="G7" s="105"/>
      <c r="H7" s="106"/>
      <c r="I7" s="105"/>
      <c r="J7" s="106"/>
      <c r="K7" s="99"/>
      <c r="L7" s="100"/>
      <c r="M7" s="110"/>
      <c r="O7" s="19"/>
      <c r="P7" s="19"/>
      <c r="Q7" s="19"/>
      <c r="R7" s="19"/>
      <c r="S7" s="19"/>
    </row>
    <row r="8" spans="1:32" s="8" customFormat="1" ht="54.75" customHeight="1">
      <c r="A8" s="90"/>
      <c r="B8" s="92"/>
      <c r="C8" s="101"/>
      <c r="D8" s="102"/>
      <c r="E8" s="101"/>
      <c r="F8" s="102"/>
      <c r="G8" s="107"/>
      <c r="H8" s="108"/>
      <c r="I8" s="107"/>
      <c r="J8" s="108"/>
      <c r="K8" s="101"/>
      <c r="L8" s="102"/>
      <c r="M8" s="111"/>
    </row>
    <row r="9" spans="1:32" s="9" customFormat="1" ht="54.75" customHeight="1">
      <c r="A9" s="90"/>
      <c r="B9" s="92"/>
      <c r="C9" s="57"/>
      <c r="D9" s="57"/>
      <c r="E9" s="57"/>
      <c r="F9" s="57"/>
      <c r="G9" s="57"/>
      <c r="H9" s="57"/>
      <c r="I9" s="112" t="s">
        <v>6</v>
      </c>
      <c r="J9" s="113"/>
      <c r="K9" s="114" t="s">
        <v>19</v>
      </c>
      <c r="L9" s="115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35</v>
      </c>
      <c r="B10" s="51" t="s">
        <v>34</v>
      </c>
      <c r="C10" s="51">
        <f t="shared" ref="C10:C13" si="0">E10</f>
        <v>46087</v>
      </c>
      <c r="D10" s="51" t="str">
        <f t="shared" ref="D10:D13" si="1">TEXT(C10,"aaa")</f>
        <v>金</v>
      </c>
      <c r="E10" s="51">
        <f t="shared" ref="E10:E11" si="2">I10-7</f>
        <v>46087</v>
      </c>
      <c r="F10" s="51" t="str">
        <f t="shared" ref="F10:F13" si="3">TEXT(E10,"aaa")</f>
        <v>金</v>
      </c>
      <c r="G10" s="51">
        <f t="shared" ref="G10:G13" si="4">I10-1</f>
        <v>46093</v>
      </c>
      <c r="H10" s="51" t="str">
        <f t="shared" ref="H10:H13" si="5">TEXT(G10,"aaa")</f>
        <v>木</v>
      </c>
      <c r="I10" s="51">
        <v>46094</v>
      </c>
      <c r="J10" s="51" t="str">
        <f t="shared" ref="J10:J13" si="6">TEXT(I10,"aaa")</f>
        <v>金</v>
      </c>
      <c r="K10" s="51">
        <f t="shared" ref="K10:K13" si="7">I10+12</f>
        <v>46106</v>
      </c>
      <c r="L10" s="51" t="str">
        <f t="shared" ref="L10:L13" si="8">TEXT(K10,"aaa")</f>
        <v>水</v>
      </c>
      <c r="M10" s="52">
        <f t="shared" ref="M10:M13" si="9">K10+18</f>
        <v>46124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60" t="s">
        <v>37</v>
      </c>
      <c r="B11" s="61" t="s">
        <v>36</v>
      </c>
      <c r="C11" s="61">
        <f t="shared" si="0"/>
        <v>46094</v>
      </c>
      <c r="D11" s="61" t="str">
        <f t="shared" si="1"/>
        <v>金</v>
      </c>
      <c r="E11" s="61">
        <f t="shared" si="2"/>
        <v>46094</v>
      </c>
      <c r="F11" s="61" t="str">
        <f t="shared" si="3"/>
        <v>金</v>
      </c>
      <c r="G11" s="61">
        <f t="shared" si="4"/>
        <v>46100</v>
      </c>
      <c r="H11" s="61" t="str">
        <f t="shared" si="5"/>
        <v>木</v>
      </c>
      <c r="I11" s="61">
        <v>46101</v>
      </c>
      <c r="J11" s="61" t="str">
        <f t="shared" si="6"/>
        <v>金</v>
      </c>
      <c r="K11" s="61">
        <f t="shared" si="7"/>
        <v>46113</v>
      </c>
      <c r="L11" s="61" t="str">
        <f t="shared" si="8"/>
        <v>水</v>
      </c>
      <c r="M11" s="62">
        <f t="shared" si="9"/>
        <v>46131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60" t="s">
        <v>41</v>
      </c>
      <c r="B12" s="61" t="s">
        <v>38</v>
      </c>
      <c r="C12" s="63">
        <f t="shared" si="0"/>
        <v>46100</v>
      </c>
      <c r="D12" s="63" t="str">
        <f t="shared" si="1"/>
        <v>木</v>
      </c>
      <c r="E12" s="63">
        <v>46100</v>
      </c>
      <c r="F12" s="63" t="str">
        <f t="shared" si="3"/>
        <v>木</v>
      </c>
      <c r="G12" s="61">
        <f t="shared" si="4"/>
        <v>46107</v>
      </c>
      <c r="H12" s="61" t="str">
        <f t="shared" si="5"/>
        <v>木</v>
      </c>
      <c r="I12" s="61">
        <v>46108</v>
      </c>
      <c r="J12" s="61" t="str">
        <f t="shared" si="6"/>
        <v>金</v>
      </c>
      <c r="K12" s="61">
        <f t="shared" si="7"/>
        <v>46120</v>
      </c>
      <c r="L12" s="61" t="str">
        <f t="shared" si="8"/>
        <v>水</v>
      </c>
      <c r="M12" s="62">
        <f t="shared" si="9"/>
        <v>46138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5" t="s">
        <v>40</v>
      </c>
      <c r="B13" s="35" t="s">
        <v>39</v>
      </c>
      <c r="C13" s="35">
        <f t="shared" si="0"/>
        <v>46108</v>
      </c>
      <c r="D13" s="35" t="str">
        <f t="shared" si="1"/>
        <v>金</v>
      </c>
      <c r="E13" s="35">
        <f t="shared" ref="E13" si="10">I13-7</f>
        <v>46108</v>
      </c>
      <c r="F13" s="35" t="str">
        <f t="shared" si="3"/>
        <v>金</v>
      </c>
      <c r="G13" s="35">
        <f t="shared" si="4"/>
        <v>46114</v>
      </c>
      <c r="H13" s="35" t="str">
        <f t="shared" si="5"/>
        <v>木</v>
      </c>
      <c r="I13" s="35">
        <v>46115</v>
      </c>
      <c r="J13" s="35" t="str">
        <f t="shared" si="6"/>
        <v>金</v>
      </c>
      <c r="K13" s="35">
        <f t="shared" si="7"/>
        <v>46127</v>
      </c>
      <c r="L13" s="35" t="str">
        <f t="shared" si="8"/>
        <v>水</v>
      </c>
      <c r="M13" s="54">
        <f t="shared" si="9"/>
        <v>46145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8"/>
      <c r="B14" s="59"/>
      <c r="C14" s="64"/>
      <c r="D14" s="64"/>
      <c r="E14" s="64"/>
      <c r="F14" s="64"/>
      <c r="G14" s="59"/>
      <c r="H14" s="59"/>
      <c r="I14" s="59"/>
      <c r="J14" s="59"/>
      <c r="K14" s="59"/>
      <c r="L14" s="59"/>
      <c r="M14" s="59"/>
      <c r="N14" s="53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10" customFormat="1" ht="45.75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32" s="10" customFormat="1" ht="45.75" customHeight="1"/>
    <row r="17" spans="1:255" s="10" customFormat="1" ht="30" customHeight="1"/>
    <row r="18" spans="1:255" s="12" customFormat="1" ht="47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P18" s="20"/>
      <c r="Q18" s="20"/>
      <c r="R18" s="11"/>
      <c r="S18" s="1"/>
      <c r="T18" s="1"/>
      <c r="U18" s="1"/>
      <c r="V18" s="1"/>
      <c r="W18" s="1"/>
      <c r="X18" s="1"/>
      <c r="Y18" s="10"/>
      <c r="Z18" s="10"/>
      <c r="AA18" s="10"/>
      <c r="AB18" s="10"/>
      <c r="AC18" s="10"/>
      <c r="AD18" s="1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s="1" customFormat="1" ht="47.25" customHeight="1">
      <c r="A19" s="3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R19" s="27"/>
      <c r="Y19" s="10"/>
      <c r="Z19" s="10"/>
      <c r="AA19" s="10"/>
      <c r="AB19" s="10"/>
      <c r="AC19" s="10"/>
      <c r="AD19" s="10"/>
    </row>
    <row r="20" spans="1:255" s="1" customFormat="1" ht="47.2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2"/>
      <c r="Q20" s="22"/>
      <c r="R20" s="3"/>
      <c r="S20" s="3"/>
      <c r="T20" s="3"/>
      <c r="U20" s="3"/>
      <c r="Y20" s="10"/>
      <c r="Z20" s="10"/>
      <c r="AA20" s="10"/>
      <c r="AB20" s="10"/>
      <c r="AC20" s="10"/>
      <c r="AD20" s="10"/>
    </row>
    <row r="21" spans="1:255" s="1" customFormat="1" ht="47.25" customHeight="1">
      <c r="L21" s="12"/>
      <c r="M21" s="12"/>
      <c r="R21" s="27"/>
      <c r="Y21" s="10"/>
      <c r="Z21" s="10"/>
      <c r="AA21" s="10"/>
      <c r="AB21" s="10"/>
      <c r="AC21" s="10"/>
      <c r="AD21" s="10"/>
    </row>
    <row r="22" spans="1:255" s="1" customFormat="1" ht="60.75" customHeight="1">
      <c r="A22" s="32" t="s">
        <v>14</v>
      </c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ht="60.75" customHeight="1" thickBot="1">
      <c r="A23" s="28" t="s">
        <v>2</v>
      </c>
      <c r="B23" s="65" t="s">
        <v>3</v>
      </c>
      <c r="C23" s="66"/>
      <c r="D23" s="67"/>
      <c r="E23" s="68" t="s">
        <v>9</v>
      </c>
      <c r="F23" s="69"/>
      <c r="G23" s="69"/>
      <c r="H23" s="69"/>
      <c r="I23" s="69"/>
      <c r="J23" s="69"/>
      <c r="K23" s="70"/>
      <c r="L23" s="1"/>
      <c r="M23" s="1"/>
    </row>
    <row r="24" spans="1:255" ht="68.25" customHeight="1" thickTop="1">
      <c r="A24" s="71" t="s">
        <v>32</v>
      </c>
      <c r="B24" s="73" t="s">
        <v>22</v>
      </c>
      <c r="C24" s="74"/>
      <c r="D24" s="75"/>
      <c r="E24" s="36" t="s">
        <v>23</v>
      </c>
      <c r="F24" s="37"/>
      <c r="G24" s="38"/>
      <c r="H24" s="39"/>
      <c r="I24" s="39"/>
      <c r="J24" s="39"/>
      <c r="K24" s="40" t="s">
        <v>26</v>
      </c>
    </row>
    <row r="25" spans="1:255" ht="68.25" customHeight="1">
      <c r="A25" s="72"/>
      <c r="B25" s="76"/>
      <c r="C25" s="77"/>
      <c r="D25" s="78"/>
      <c r="E25" s="41" t="s">
        <v>27</v>
      </c>
      <c r="F25" s="42"/>
      <c r="G25" s="43"/>
      <c r="H25" s="44"/>
      <c r="I25" s="44"/>
      <c r="J25" s="44"/>
      <c r="K25" s="45"/>
    </row>
    <row r="26" spans="1:255" ht="68.25" customHeight="1">
      <c r="A26" s="71" t="s">
        <v>33</v>
      </c>
      <c r="B26" s="79" t="s">
        <v>24</v>
      </c>
      <c r="C26" s="80"/>
      <c r="D26" s="81"/>
      <c r="E26" s="46" t="s">
        <v>25</v>
      </c>
      <c r="F26" s="47"/>
      <c r="G26" s="47"/>
      <c r="H26" s="47"/>
      <c r="I26" s="47"/>
      <c r="J26" s="85" t="s">
        <v>28</v>
      </c>
      <c r="K26" s="86"/>
    </row>
    <row r="27" spans="1:255" ht="68.25" customHeight="1">
      <c r="A27" s="72"/>
      <c r="B27" s="82"/>
      <c r="C27" s="83"/>
      <c r="D27" s="84"/>
      <c r="E27" s="48" t="s">
        <v>29</v>
      </c>
      <c r="F27" s="49"/>
      <c r="G27" s="49"/>
      <c r="H27" s="49"/>
      <c r="I27" s="49"/>
      <c r="J27" s="49"/>
      <c r="K27" s="50"/>
    </row>
  </sheetData>
  <mergeCells count="23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3:D23"/>
    <mergeCell ref="E23:K23"/>
    <mergeCell ref="A24:A25"/>
    <mergeCell ref="B24:D25"/>
    <mergeCell ref="A26:A27"/>
    <mergeCell ref="B26:D27"/>
    <mergeCell ref="J26:K26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2022-10-07T06:10:46Z</cp:lastPrinted>
  <dcterms:created xsi:type="dcterms:W3CDTF">2016-03-18T07:26:58Z</dcterms:created>
  <dcterms:modified xsi:type="dcterms:W3CDTF">2026-03-02T01:52:31Z</dcterms:modified>
</cp:coreProperties>
</file>