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03A793FA-5602-437F-AB8F-631BD5391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17" i="1" s="1"/>
  <c r="D17" i="1" s="1"/>
  <c r="G17" i="1"/>
  <c r="H17" i="1" s="1"/>
  <c r="J17" i="1"/>
  <c r="K17" i="1"/>
  <c r="L17" i="1" s="1"/>
  <c r="E15" i="1"/>
  <c r="C15" i="1" s="1"/>
  <c r="D15" i="1" s="1"/>
  <c r="G15" i="1"/>
  <c r="H15" i="1" s="1"/>
  <c r="J15" i="1"/>
  <c r="K15" i="1"/>
  <c r="L15" i="1" s="1"/>
  <c r="E16" i="1"/>
  <c r="F16" i="1" s="1"/>
  <c r="G16" i="1"/>
  <c r="H16" i="1" s="1"/>
  <c r="J16" i="1"/>
  <c r="K16" i="1"/>
  <c r="L16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F12" i="1"/>
  <c r="C12" i="1"/>
  <c r="D12" i="1" s="1"/>
  <c r="K11" i="1"/>
  <c r="L11" i="1" s="1"/>
  <c r="J11" i="1"/>
  <c r="H11" i="1"/>
  <c r="G11" i="1"/>
  <c r="E11" i="1"/>
  <c r="F11" i="1" s="1"/>
  <c r="K10" i="1"/>
  <c r="L10" i="1" s="1"/>
  <c r="J10" i="1"/>
  <c r="G10" i="1"/>
  <c r="H10" i="1" s="1"/>
  <c r="E10" i="1"/>
  <c r="C10" i="1" s="1"/>
  <c r="D10" i="1" s="1"/>
  <c r="C13" i="1" l="1"/>
  <c r="D13" i="1" s="1"/>
  <c r="C14" i="1"/>
  <c r="D14" i="1" s="1"/>
  <c r="F17" i="1"/>
  <c r="F15" i="1"/>
  <c r="C16" i="1"/>
  <c r="D16" i="1" s="1"/>
  <c r="F10" i="1"/>
  <c r="C11" i="1"/>
  <c r="D11" i="1" s="1"/>
</calcChain>
</file>

<file path=xl/sharedStrings.xml><?xml version="1.0" encoding="utf-8"?>
<sst xmlns="http://schemas.openxmlformats.org/spreadsheetml/2006/main" count="47" uniqueCount="45">
  <si>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</si>
  <si>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</si>
  <si>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</si>
  <si>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</si>
  <si>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</si>
  <si>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</si>
  <si>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</si>
  <si>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</si>
  <si>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</si>
  <si>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</si>
  <si>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</si>
  <si>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</si>
  <si>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</si>
  <si>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</si>
  <si>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</si>
  <si>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</si>
  <si>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</si>
  <si>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</si>
  <si>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　　  HAMBURG SCHEDULE - 関西</t>
    <rPh sb="27" eb="29">
      <t>カンサイ</t>
    </rPh>
    <phoneticPr fontId="3"/>
  </si>
  <si>
    <t>E</t>
    <phoneticPr fontId="6"/>
  </si>
  <si>
    <t>(株)辰巳商会
南港　コンテナフレイトステーション</t>
    <rPh sb="0" eb="5">
      <t>カブシキガイシャタツミ</t>
    </rPh>
    <rPh sb="5" eb="7">
      <t>ショウカイ</t>
    </rPh>
    <rPh sb="8" eb="10">
      <t>ナンコウ</t>
    </rPh>
    <phoneticPr fontId="15"/>
  </si>
  <si>
    <t>(株)辰巳商会
ポートアイランド物流センター</t>
    <rPh sb="0" eb="7">
      <t>カブシキガイシャタツミショウカイ</t>
    </rPh>
    <rPh sb="16" eb="18">
      <t>ブツリュウ</t>
    </rPh>
    <phoneticPr fontId="3"/>
  </si>
  <si>
    <t>大阪市住之江区南港東7-1-24</t>
  </si>
  <si>
    <t>NACCS：4IW62</t>
    <phoneticPr fontId="6"/>
  </si>
  <si>
    <t>TEL : 06-6612-3153  FAX : 06-6612-6256</t>
    <phoneticPr fontId="6"/>
  </si>
  <si>
    <t>神戸市中央区港島７丁目１３番</t>
  </si>
  <si>
    <t>NACCS：3FRA2</t>
    <phoneticPr fontId="6"/>
  </si>
  <si>
    <t xml:space="preserve">TEL : 078-302-0282    FAX : 078-302-1406 </t>
    <phoneticPr fontId="6"/>
  </si>
  <si>
    <t>46 DAYS</t>
    <phoneticPr fontId="6"/>
  </si>
  <si>
    <t>088W</t>
    <phoneticPr fontId="6"/>
  </si>
  <si>
    <t>072W</t>
    <phoneticPr fontId="6"/>
  </si>
  <si>
    <t>NYK VIRGO</t>
    <phoneticPr fontId="3"/>
  </si>
  <si>
    <t>ONE ALTAIR</t>
    <phoneticPr fontId="3"/>
  </si>
  <si>
    <t>085W</t>
    <phoneticPr fontId="6"/>
  </si>
  <si>
    <t>★NYK VEGA</t>
    <phoneticPr fontId="3"/>
  </si>
  <si>
    <t>ONE HENRY HUDSON</t>
  </si>
  <si>
    <t>096W</t>
  </si>
  <si>
    <t>061W</t>
  </si>
  <si>
    <t>064W</t>
  </si>
  <si>
    <t>ONE HONG KONG</t>
  </si>
  <si>
    <t>087W</t>
  </si>
  <si>
    <t>ONE HARBOUR</t>
  </si>
  <si>
    <t>103W</t>
  </si>
  <si>
    <t>ONE HELSINKI</t>
    <phoneticPr fontId="6"/>
  </si>
  <si>
    <t>ONE HANGZHOU BAY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</si>
</sst>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 applyBorder="0"/>
    <xf numFmtId="179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</cellStyleXfs>
  <cellXfs count="9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3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3" fillId="0" borderId="4" xfId="1" applyFont="1" applyBorder="1" applyAlignment="1">
      <alignment horizontal="left" vertical="center"/>
    </xf>
    <xf numFmtId="0" fontId="23" fillId="0" borderId="4" xfId="1" applyFont="1" applyFill="1" applyBorder="1" applyAlignment="1">
      <alignment vertical="center"/>
    </xf>
    <xf numFmtId="0" fontId="23" fillId="0" borderId="3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14" xfId="1" applyNumberFormat="1" applyFont="1" applyFill="1" applyBorder="1" applyAlignment="1" applyProtection="1">
      <alignment horizontal="center" vertical="center"/>
      <protection locked="0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8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178" fontId="26" fillId="0" borderId="23" xfId="1" applyNumberFormat="1" applyFont="1" applyFill="1" applyBorder="1" applyAlignment="1" applyProtection="1">
      <alignment horizontal="left" vertical="center"/>
      <protection locked="0"/>
    </xf>
    <xf numFmtId="178" fontId="26" fillId="0" borderId="24" xfId="1" applyNumberFormat="1" applyFont="1" applyFill="1" applyBorder="1" applyAlignment="1" applyProtection="1">
      <alignment horizontal="center" vertical="center"/>
      <protection locked="0"/>
    </xf>
    <xf numFmtId="178" fontId="26" fillId="0" borderId="25" xfId="1" applyNumberFormat="1" applyFont="1" applyFill="1" applyBorder="1" applyAlignment="1" applyProtection="1">
      <alignment horizontal="center" vertical="center"/>
      <protection locked="0"/>
    </xf>
    <xf numFmtId="178" fontId="33" fillId="0" borderId="14" xfId="1" applyNumberFormat="1" applyFont="1" applyFill="1" applyBorder="1" applyAlignment="1" applyProtection="1">
      <alignment horizontal="center" vertical="center"/>
      <protection locked="0"/>
    </xf>
    <xf numFmtId="0" fontId="26" fillId="0" borderId="27" xfId="1" applyFont="1" applyFill="1" applyBorder="1" applyAlignment="1" applyProtection="1">
      <alignment horizontal="left" vertical="center" indent="1"/>
      <protection locked="0"/>
    </xf>
    <xf numFmtId="49" fontId="26" fillId="0" borderId="28" xfId="1" applyNumberFormat="1" applyFont="1" applyFill="1" applyBorder="1" applyAlignment="1" applyProtection="1">
      <alignment horizontal="center" vertical="center" shrinkToFit="1"/>
      <protection locked="0"/>
    </xf>
    <xf numFmtId="0" fontId="26" fillId="0" borderId="21" xfId="1" applyFont="1" applyFill="1" applyBorder="1" applyAlignment="1" applyProtection="1">
      <alignment horizontal="left" vertical="center" indent="1"/>
      <protection locked="0"/>
    </xf>
    <xf numFmtId="49" fontId="26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7" fillId="3" borderId="14" xfId="1" applyFont="1" applyFill="1" applyBorder="1" applyAlignment="1">
      <alignment horizontal="center" vertical="center"/>
    </xf>
    <xf numFmtId="0" fontId="17" fillId="3" borderId="22" xfId="1" applyFont="1" applyFill="1" applyBorder="1" applyAlignment="1">
      <alignment horizontal="center" vertical="center"/>
    </xf>
    <xf numFmtId="177" fontId="14" fillId="3" borderId="15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177" fontId="18" fillId="3" borderId="15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21" fillId="0" borderId="20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/>
      <protection locked="0"/>
    </xf>
    <xf numFmtId="0" fontId="27" fillId="0" borderId="1" xfId="1" applyFont="1" applyFill="1" applyBorder="1" applyAlignment="1" applyProtection="1">
      <alignment horizontal="left"/>
      <protection locked="0"/>
    </xf>
  </cellXfs>
  <cellStyles count="30">
    <cellStyle name="date_style" xfId="13" xr:uid="{00000000-0005-0000-0000-000000000000}"/>
    <cellStyle name="Normal" xfId="11" xr:uid="{00000000-0005-0000-0000-000001000000}"/>
    <cellStyle name="Normal 2" xfId="3" xr:uid="{00000000-0005-0000-0000-000002000000}"/>
    <cellStyle name="Normal_12 2 2" xfId="27" xr:uid="{00000000-0005-0000-0000-000003000000}"/>
    <cellStyle name="標準" xfId="0" builtinId="0"/>
    <cellStyle name="標準 10 2" xfId="22" xr:uid="{00000000-0005-0000-0000-000005000000}"/>
    <cellStyle name="標準 10 2 2 3 2 2" xfId="29" xr:uid="{00000000-0005-0000-0000-000006000000}"/>
    <cellStyle name="標準 10 2 3" xfId="17" xr:uid="{00000000-0005-0000-0000-000007000000}"/>
    <cellStyle name="標準 10 2 3 2 2 2" xfId="16" xr:uid="{00000000-0005-0000-0000-000008000000}"/>
    <cellStyle name="標準 18 2" xfId="21" xr:uid="{00000000-0005-0000-0000-000009000000}"/>
    <cellStyle name="標準 2" xfId="1" xr:uid="{00000000-0005-0000-0000-00000A000000}"/>
    <cellStyle name="標準 2 2" xfId="4" xr:uid="{00000000-0005-0000-0000-00000B000000}"/>
    <cellStyle name="標準 2 3" xfId="15" xr:uid="{00000000-0005-0000-0000-00000C000000}"/>
    <cellStyle name="標準 27 2" xfId="23" xr:uid="{00000000-0005-0000-0000-00000D000000}"/>
    <cellStyle name="標準 29 2" xfId="26" xr:uid="{00000000-0005-0000-0000-00000E000000}"/>
    <cellStyle name="標準 3" xfId="5" xr:uid="{00000000-0005-0000-0000-00000F000000}"/>
    <cellStyle name="標準 3 13" xfId="20" xr:uid="{00000000-0005-0000-0000-000010000000}"/>
    <cellStyle name="標準 3 13 2" xfId="18" xr:uid="{00000000-0005-0000-0000-000011000000}"/>
    <cellStyle name="標準 3 2 9" xfId="19" xr:uid="{00000000-0005-0000-0000-000012000000}"/>
    <cellStyle name="標準 30 2" xfId="24" xr:uid="{00000000-0005-0000-0000-000013000000}"/>
    <cellStyle name="標準 31" xfId="25" xr:uid="{00000000-0005-0000-0000-000014000000}"/>
    <cellStyle name="標準 34 2" xfId="28" xr:uid="{00000000-0005-0000-0000-000015000000}"/>
    <cellStyle name="標準 4" xfId="12" xr:uid="{00000000-0005-0000-0000-000016000000}"/>
    <cellStyle name="標準 5" xfId="14" xr:uid="{00000000-0005-0000-0000-000017000000}"/>
    <cellStyle name="標準_Sheet1" xfId="2" xr:uid="{00000000-0005-0000-0000-000018000000}"/>
    <cellStyle name="콤마 [0]_HMMREQ~1" xfId="6" xr:uid="{00000000-0005-0000-0000-000019000000}"/>
    <cellStyle name="콤마_HMMREQ~1" xfId="7" xr:uid="{00000000-0005-0000-0000-00001A000000}"/>
    <cellStyle name="통화 [0]_HMMREQ~1" xfId="8" xr:uid="{00000000-0005-0000-0000-00001B000000}"/>
    <cellStyle name="통화_HMMREQ~1" xfId="9" xr:uid="{00000000-0005-0000-0000-00001C000000}"/>
    <cellStyle name="표준_HMMREQ~1" xfId="10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2173288</xdr:colOff>
      <xdr:row>18</xdr:row>
      <xdr:rowOff>492124</xdr:rowOff>
    </xdr:from>
    <xdr:ext cx="3946525" cy="2308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73288" y="15279687"/>
          <a:ext cx="3946525" cy="2308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885824</xdr:colOff>
      <xdr:row>12</xdr:row>
      <xdr:rowOff>665164</xdr:rowOff>
    </xdr:from>
    <xdr:to>
      <xdr:col>17</xdr:col>
      <xdr:colOff>142874</xdr:colOff>
      <xdr:row>28</xdr:row>
      <xdr:rowOff>385187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317199" y="10023477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495300</xdr:colOff>
      <xdr:row>3</xdr:row>
      <xdr:rowOff>423863</xdr:rowOff>
    </xdr:from>
    <xdr:to>
      <xdr:col>15</xdr:col>
      <xdr:colOff>1970089</xdr:colOff>
      <xdr:row>11</xdr:row>
      <xdr:rowOff>238124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1682751</xdr:colOff>
      <xdr:row>18</xdr:row>
      <xdr:rowOff>190498</xdr:rowOff>
    </xdr:from>
    <xdr:to>
      <xdr:col>10</xdr:col>
      <xdr:colOff>822061</xdr:colOff>
      <xdr:row>22</xdr:row>
      <xdr:rowOff>785812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8376" y="14978061"/>
          <a:ext cx="7926123" cy="2762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32"/>
  <sheetViews>
    <sheetView tabSelected="1" view="pageBreakPreview" topLeftCell="A10" zoomScale="40" zoomScaleNormal="30" zoomScaleSheetLayoutView="40" zoomScalePageLayoutView="25" workbookViewId="0">
      <selection activeCell="P4" sqref="P4"/>
    </sheetView>
  </sheetViews>
  <sheetFormatPr defaultRowHeight="13.5" x14ac:dyDescent="0.15"/>
  <cols>
    <col min="1" max="1" width="77.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1" t="s">
        <v>0</v>
      </c>
      <c r="N1" s="71"/>
      <c r="O1" s="71"/>
      <c r="P1" s="71"/>
      <c r="Q1" s="71"/>
      <c r="R1" s="3"/>
      <c r="S1" s="4"/>
      <c r="T1" s="5"/>
      <c r="U1" s="5"/>
      <c r="V1" s="5"/>
    </row>
    <row r="2" spans="1:22" s="6" customFormat="1" ht="39" customHeight="1" x14ac:dyDescent="0.25">
      <c r="T2" s="7"/>
    </row>
    <row r="3" spans="1:22" s="10" customFormat="1" ht="71.25" customHeight="1" x14ac:dyDescent="0.35">
      <c r="A3" s="72"/>
      <c r="B3" s="72"/>
      <c r="C3" s="72"/>
      <c r="D3" s="8"/>
      <c r="E3" s="9"/>
      <c r="F3" s="9"/>
      <c r="I3" s="9"/>
      <c r="J3" s="9"/>
      <c r="K3" s="9"/>
      <c r="L3" s="9"/>
      <c r="O3" s="30" t="s">
        <v>2</v>
      </c>
      <c r="P3" s="73">
        <v>46083</v>
      </c>
      <c r="Q3" s="73"/>
      <c r="R3" s="38" t="s">
        <v>19</v>
      </c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73"/>
      <c r="L4" s="73"/>
      <c r="M4" s="13"/>
    </row>
    <row r="5" spans="1:22" s="14" customFormat="1" ht="48.75" customHeight="1" x14ac:dyDescent="0.15">
      <c r="A5" s="74" t="s">
        <v>3</v>
      </c>
      <c r="B5" s="77" t="s">
        <v>4</v>
      </c>
      <c r="C5" s="77" t="s">
        <v>5</v>
      </c>
      <c r="D5" s="77"/>
      <c r="E5" s="77"/>
      <c r="F5" s="77"/>
      <c r="G5" s="79" t="s">
        <v>6</v>
      </c>
      <c r="H5" s="79"/>
      <c r="I5" s="77" t="s">
        <v>7</v>
      </c>
      <c r="J5" s="77"/>
      <c r="K5" s="79" t="s">
        <v>8</v>
      </c>
      <c r="L5" s="80"/>
      <c r="O5" s="15"/>
      <c r="P5" s="15"/>
      <c r="Q5" s="70"/>
      <c r="R5" s="70"/>
    </row>
    <row r="6" spans="1:22" s="14" customFormat="1" ht="48.75" customHeight="1" x14ac:dyDescent="0.15">
      <c r="A6" s="75"/>
      <c r="B6" s="68"/>
      <c r="C6" s="68" t="s">
        <v>9</v>
      </c>
      <c r="D6" s="68"/>
      <c r="E6" s="68" t="s">
        <v>10</v>
      </c>
      <c r="F6" s="68"/>
      <c r="G6" s="68" t="s">
        <v>10</v>
      </c>
      <c r="H6" s="68"/>
      <c r="I6" s="68" t="s">
        <v>10</v>
      </c>
      <c r="J6" s="68"/>
      <c r="K6" s="63" t="s">
        <v>11</v>
      </c>
      <c r="L6" s="64"/>
      <c r="O6" s="16"/>
      <c r="P6" s="15"/>
      <c r="Q6" s="70"/>
      <c r="R6" s="70"/>
    </row>
    <row r="7" spans="1:22" s="14" customFormat="1" ht="48.75" customHeight="1" x14ac:dyDescent="0.15">
      <c r="A7" s="75"/>
      <c r="B7" s="68"/>
      <c r="C7" s="68"/>
      <c r="D7" s="68"/>
      <c r="E7" s="68"/>
      <c r="F7" s="68"/>
      <c r="G7" s="68"/>
      <c r="H7" s="68"/>
      <c r="I7" s="68"/>
      <c r="J7" s="68"/>
      <c r="K7" s="63"/>
      <c r="L7" s="64"/>
      <c r="O7" s="15"/>
      <c r="P7" s="15"/>
      <c r="Q7" s="70"/>
      <c r="R7" s="70"/>
    </row>
    <row r="8" spans="1:22" s="14" customFormat="1" ht="48.75" customHeight="1" x14ac:dyDescent="0.15">
      <c r="A8" s="75"/>
      <c r="B8" s="68"/>
      <c r="C8" s="68"/>
      <c r="D8" s="68"/>
      <c r="E8" s="68"/>
      <c r="F8" s="68"/>
      <c r="G8" s="68"/>
      <c r="H8" s="68"/>
      <c r="I8" s="68"/>
      <c r="J8" s="68"/>
      <c r="K8" s="63"/>
      <c r="L8" s="64"/>
      <c r="O8" s="15"/>
      <c r="P8" s="15"/>
      <c r="Q8" s="15"/>
      <c r="R8" s="15"/>
    </row>
    <row r="9" spans="1:22" s="14" customFormat="1" ht="48.75" customHeight="1" x14ac:dyDescent="0.15">
      <c r="A9" s="76"/>
      <c r="B9" s="78"/>
      <c r="C9" s="51"/>
      <c r="D9" s="51"/>
      <c r="E9" s="51"/>
      <c r="F9" s="51"/>
      <c r="G9" s="69"/>
      <c r="H9" s="69"/>
      <c r="I9" s="65" t="s">
        <v>12</v>
      </c>
      <c r="J9" s="65"/>
      <c r="K9" s="66" t="s">
        <v>28</v>
      </c>
      <c r="L9" s="67"/>
      <c r="O9" s="15"/>
      <c r="P9" s="15"/>
      <c r="Q9" s="70"/>
      <c r="R9" s="70"/>
    </row>
    <row r="10" spans="1:22" s="14" customFormat="1" ht="71.25" customHeight="1" x14ac:dyDescent="0.15">
      <c r="A10" s="55" t="s">
        <v>31</v>
      </c>
      <c r="B10" s="56" t="s">
        <v>29</v>
      </c>
      <c r="C10" s="56">
        <f t="shared" ref="C10:C12" si="0">E10</f>
        <v>46086</v>
      </c>
      <c r="D10" s="56" t="str">
        <f t="shared" ref="D10:D12" si="1">TEXT(C10,"aaa")</f>
        <v>木</v>
      </c>
      <c r="E10" s="56">
        <f>I10-7</f>
        <v>46086</v>
      </c>
      <c r="F10" s="56" t="str">
        <f t="shared" ref="F10:F12" si="2">TEXT(E10,"aaa")</f>
        <v>木</v>
      </c>
      <c r="G10" s="56">
        <f t="shared" ref="G10:G12" si="3">I10-1</f>
        <v>46092</v>
      </c>
      <c r="H10" s="56" t="str">
        <f t="shared" ref="H10:H12" si="4">TEXT(G10,"aaa")</f>
        <v>水</v>
      </c>
      <c r="I10" s="56">
        <v>46093</v>
      </c>
      <c r="J10" s="56" t="str">
        <f t="shared" ref="J10:J12" si="5">TEXT(I10,"aaa")</f>
        <v>木</v>
      </c>
      <c r="K10" s="56">
        <f t="shared" ref="K10:K17" si="6">I10+46</f>
        <v>46139</v>
      </c>
      <c r="L10" s="57" t="str">
        <f t="shared" ref="L10:L12" si="7">TEXT(K10,"aaa")</f>
        <v>月</v>
      </c>
      <c r="O10" s="43"/>
      <c r="P10" s="43"/>
      <c r="Q10" s="43"/>
      <c r="R10" s="43"/>
    </row>
    <row r="11" spans="1:22" s="14" customFormat="1" ht="71.25" customHeight="1" x14ac:dyDescent="0.15">
      <c r="A11" s="53" t="s">
        <v>32</v>
      </c>
      <c r="B11" s="46" t="s">
        <v>30</v>
      </c>
      <c r="C11" s="46">
        <f t="shared" si="0"/>
        <v>46093</v>
      </c>
      <c r="D11" s="46" t="str">
        <f t="shared" si="1"/>
        <v>木</v>
      </c>
      <c r="E11" s="46">
        <f>I11-7</f>
        <v>46093</v>
      </c>
      <c r="F11" s="46" t="str">
        <f t="shared" si="2"/>
        <v>木</v>
      </c>
      <c r="G11" s="46">
        <f t="shared" si="3"/>
        <v>46099</v>
      </c>
      <c r="H11" s="46" t="str">
        <f t="shared" si="4"/>
        <v>水</v>
      </c>
      <c r="I11" s="46">
        <v>46100</v>
      </c>
      <c r="J11" s="46" t="str">
        <f t="shared" si="5"/>
        <v>木</v>
      </c>
      <c r="K11" s="46">
        <f t="shared" si="6"/>
        <v>46146</v>
      </c>
      <c r="L11" s="47" t="str">
        <f t="shared" si="7"/>
        <v>月</v>
      </c>
      <c r="O11" s="41"/>
      <c r="P11" s="41"/>
      <c r="Q11" s="41"/>
      <c r="R11" s="41"/>
    </row>
    <row r="12" spans="1:22" s="14" customFormat="1" ht="71.25" customHeight="1" x14ac:dyDescent="0.15">
      <c r="A12" s="53" t="s">
        <v>34</v>
      </c>
      <c r="B12" s="46" t="s">
        <v>33</v>
      </c>
      <c r="C12" s="58">
        <f t="shared" si="0"/>
        <v>46099</v>
      </c>
      <c r="D12" s="58" t="str">
        <f t="shared" si="1"/>
        <v>水</v>
      </c>
      <c r="E12" s="58">
        <v>46099</v>
      </c>
      <c r="F12" s="58" t="str">
        <f t="shared" si="2"/>
        <v>水</v>
      </c>
      <c r="G12" s="46">
        <f t="shared" si="3"/>
        <v>46106</v>
      </c>
      <c r="H12" s="46" t="str">
        <f t="shared" si="4"/>
        <v>水</v>
      </c>
      <c r="I12" s="46">
        <v>46107</v>
      </c>
      <c r="J12" s="46" t="str">
        <f t="shared" si="5"/>
        <v>木</v>
      </c>
      <c r="K12" s="46">
        <f t="shared" si="6"/>
        <v>46153</v>
      </c>
      <c r="L12" s="47" t="str">
        <f t="shared" si="7"/>
        <v>月</v>
      </c>
      <c r="O12" s="54"/>
      <c r="P12" s="54"/>
      <c r="Q12" s="54"/>
      <c r="R12" s="54"/>
    </row>
    <row r="13" spans="1:22" s="14" customFormat="1" ht="71.25" customHeight="1" x14ac:dyDescent="0.15">
      <c r="A13" s="53" t="s">
        <v>35</v>
      </c>
      <c r="B13" s="46" t="s">
        <v>36</v>
      </c>
      <c r="C13" s="46">
        <f t="shared" ref="C13:C14" si="8">E13</f>
        <v>46107</v>
      </c>
      <c r="D13" s="46" t="str">
        <f t="shared" ref="D13:D14" si="9">TEXT(C13,"aaa")</f>
        <v>木</v>
      </c>
      <c r="E13" s="46">
        <f>I13-7</f>
        <v>46107</v>
      </c>
      <c r="F13" s="46" t="str">
        <f t="shared" ref="F13:F14" si="10">TEXT(E13,"aaa")</f>
        <v>木</v>
      </c>
      <c r="G13" s="46">
        <f t="shared" ref="G13:G14" si="11">I13-1</f>
        <v>46113</v>
      </c>
      <c r="H13" s="46" t="str">
        <f t="shared" ref="H13:H14" si="12">TEXT(G13,"aaa")</f>
        <v>水</v>
      </c>
      <c r="I13" s="46">
        <v>46114</v>
      </c>
      <c r="J13" s="46" t="str">
        <f t="shared" ref="J13:J14" si="13">TEXT(I13,"aaa")</f>
        <v>木</v>
      </c>
      <c r="K13" s="46">
        <f t="shared" si="6"/>
        <v>46160</v>
      </c>
      <c r="L13" s="47" t="str">
        <f t="shared" ref="L13:L14" si="14">TEXT(K13,"aaa")</f>
        <v>月</v>
      </c>
      <c r="O13" s="42"/>
      <c r="P13" s="42"/>
      <c r="Q13" s="42"/>
      <c r="R13" s="42"/>
    </row>
    <row r="14" spans="1:22" s="14" customFormat="1" ht="71.25" customHeight="1" x14ac:dyDescent="0.15">
      <c r="A14" s="53" t="s">
        <v>44</v>
      </c>
      <c r="B14" s="46" t="s">
        <v>37</v>
      </c>
      <c r="C14" s="46">
        <f t="shared" si="8"/>
        <v>46114</v>
      </c>
      <c r="D14" s="46" t="str">
        <f t="shared" si="9"/>
        <v>木</v>
      </c>
      <c r="E14" s="46">
        <f>I14-7</f>
        <v>46114</v>
      </c>
      <c r="F14" s="46" t="str">
        <f t="shared" si="10"/>
        <v>木</v>
      </c>
      <c r="G14" s="46">
        <f t="shared" si="11"/>
        <v>46120</v>
      </c>
      <c r="H14" s="46" t="str">
        <f t="shared" si="12"/>
        <v>水</v>
      </c>
      <c r="I14" s="46">
        <v>46121</v>
      </c>
      <c r="J14" s="46" t="str">
        <f t="shared" si="13"/>
        <v>木</v>
      </c>
      <c r="K14" s="46">
        <f t="shared" si="6"/>
        <v>46167</v>
      </c>
      <c r="L14" s="47" t="str">
        <f t="shared" si="14"/>
        <v>月</v>
      </c>
      <c r="M14" s="44"/>
      <c r="O14" s="43"/>
      <c r="P14" s="43"/>
      <c r="Q14" s="43"/>
      <c r="R14" s="43"/>
    </row>
    <row r="15" spans="1:22" s="14" customFormat="1" ht="71.25" customHeight="1" x14ac:dyDescent="0.15">
      <c r="A15" s="61" t="s">
        <v>43</v>
      </c>
      <c r="B15" s="62" t="s">
        <v>38</v>
      </c>
      <c r="C15" s="46">
        <f t="shared" ref="C15:C17" si="15">E15</f>
        <v>46121</v>
      </c>
      <c r="D15" s="46" t="str">
        <f t="shared" ref="D15:D17" si="16">TEXT(C15,"aaa")</f>
        <v>木</v>
      </c>
      <c r="E15" s="46">
        <f>I15-7</f>
        <v>46121</v>
      </c>
      <c r="F15" s="46" t="str">
        <f t="shared" ref="F15:F17" si="17">TEXT(E15,"aaa")</f>
        <v>木</v>
      </c>
      <c r="G15" s="46">
        <f t="shared" ref="G15:G17" si="18">I15-1</f>
        <v>46127</v>
      </c>
      <c r="H15" s="46" t="str">
        <f t="shared" ref="H15:H17" si="19">TEXT(G15,"aaa")</f>
        <v>水</v>
      </c>
      <c r="I15" s="46">
        <v>46128</v>
      </c>
      <c r="J15" s="46" t="str">
        <f t="shared" ref="J15:J17" si="20">TEXT(I15,"aaa")</f>
        <v>木</v>
      </c>
      <c r="K15" s="46">
        <f t="shared" si="6"/>
        <v>46174</v>
      </c>
      <c r="L15" s="47" t="str">
        <f t="shared" ref="L15:L17" si="21">TEXT(K15,"aaa")</f>
        <v>月</v>
      </c>
      <c r="O15" s="50"/>
      <c r="P15" s="50"/>
      <c r="Q15" s="50"/>
      <c r="R15" s="50"/>
    </row>
    <row r="16" spans="1:22" s="14" customFormat="1" ht="71.25" customHeight="1" x14ac:dyDescent="0.15">
      <c r="A16" s="61" t="s">
        <v>39</v>
      </c>
      <c r="B16" s="62" t="s">
        <v>40</v>
      </c>
      <c r="C16" s="46">
        <f t="shared" si="15"/>
        <v>46128</v>
      </c>
      <c r="D16" s="46" t="str">
        <f t="shared" si="16"/>
        <v>木</v>
      </c>
      <c r="E16" s="46">
        <f>I16-7</f>
        <v>46128</v>
      </c>
      <c r="F16" s="46" t="str">
        <f t="shared" si="17"/>
        <v>木</v>
      </c>
      <c r="G16" s="46">
        <f t="shared" si="18"/>
        <v>46134</v>
      </c>
      <c r="H16" s="46" t="str">
        <f t="shared" si="19"/>
        <v>水</v>
      </c>
      <c r="I16" s="46">
        <v>46135</v>
      </c>
      <c r="J16" s="46" t="str">
        <f t="shared" si="20"/>
        <v>木</v>
      </c>
      <c r="K16" s="46">
        <f t="shared" si="6"/>
        <v>46181</v>
      </c>
      <c r="L16" s="47" t="str">
        <f t="shared" si="21"/>
        <v>月</v>
      </c>
      <c r="M16" s="44"/>
      <c r="O16" s="50"/>
      <c r="P16" s="50"/>
      <c r="Q16" s="50"/>
      <c r="R16" s="50"/>
    </row>
    <row r="17" spans="1:21" s="14" customFormat="1" ht="71.25" customHeight="1" x14ac:dyDescent="0.15">
      <c r="A17" s="59" t="s">
        <v>41</v>
      </c>
      <c r="B17" s="60" t="s">
        <v>42</v>
      </c>
      <c r="C17" s="48">
        <f t="shared" si="15"/>
        <v>46135</v>
      </c>
      <c r="D17" s="48" t="str">
        <f t="shared" si="16"/>
        <v>木</v>
      </c>
      <c r="E17" s="48">
        <f>I17-7</f>
        <v>46135</v>
      </c>
      <c r="F17" s="48" t="str">
        <f t="shared" si="17"/>
        <v>木</v>
      </c>
      <c r="G17" s="48">
        <f t="shared" si="18"/>
        <v>46141</v>
      </c>
      <c r="H17" s="48" t="str">
        <f t="shared" si="19"/>
        <v>水</v>
      </c>
      <c r="I17" s="48">
        <v>46142</v>
      </c>
      <c r="J17" s="48" t="str">
        <f t="shared" si="20"/>
        <v>木</v>
      </c>
      <c r="K17" s="48">
        <f t="shared" si="6"/>
        <v>46188</v>
      </c>
      <c r="L17" s="49" t="str">
        <f t="shared" si="21"/>
        <v>月</v>
      </c>
      <c r="M17" s="44"/>
      <c r="O17" s="45"/>
      <c r="P17" s="45"/>
      <c r="Q17" s="45"/>
      <c r="R17" s="45"/>
    </row>
    <row r="18" spans="1:21" s="14" customFormat="1" ht="71.25" customHeight="1" x14ac:dyDescent="0.15">
      <c r="A18" s="18"/>
      <c r="B18" s="18"/>
      <c r="C18" s="52"/>
      <c r="D18" s="52"/>
      <c r="E18" s="52"/>
      <c r="F18" s="52"/>
      <c r="G18" s="52"/>
      <c r="H18" s="52"/>
      <c r="I18" s="52"/>
      <c r="J18" s="52"/>
      <c r="K18" s="52"/>
      <c r="L18" s="52"/>
      <c r="O18" s="40"/>
      <c r="P18" s="40"/>
      <c r="Q18" s="40"/>
      <c r="R18" s="40"/>
    </row>
    <row r="19" spans="1:21" s="14" customFormat="1" ht="71.25" customHeight="1" x14ac:dyDescent="0.15">
      <c r="O19" s="39"/>
      <c r="P19" s="39"/>
      <c r="Q19" s="39"/>
      <c r="R19" s="39"/>
    </row>
    <row r="20" spans="1:21" s="14" customFormat="1" ht="41.25" customHeight="1" x14ac:dyDescent="0.15">
      <c r="A20" s="96"/>
      <c r="B20" s="96"/>
      <c r="C20" s="96"/>
      <c r="D20" s="17"/>
      <c r="E20" s="17"/>
      <c r="F20" s="17"/>
      <c r="G20" s="17"/>
      <c r="H20" s="17"/>
      <c r="I20" s="17"/>
      <c r="J20" s="17"/>
      <c r="K20" s="17"/>
      <c r="L20" s="17"/>
      <c r="O20" s="36"/>
      <c r="P20" s="36"/>
      <c r="Q20" s="36"/>
      <c r="R20" s="36"/>
    </row>
    <row r="21" spans="1:21" s="14" customFormat="1" ht="15" hidden="1" customHeight="1" x14ac:dyDescent="0.15">
      <c r="A21" s="97"/>
      <c r="B21" s="97"/>
      <c r="C21" s="9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  <c r="P21" s="18"/>
      <c r="Q21" s="15"/>
      <c r="R21" s="15"/>
      <c r="S21" s="15"/>
      <c r="T21" s="15"/>
      <c r="U21" s="15"/>
    </row>
    <row r="22" spans="1:21" s="14" customFormat="1" ht="57.75" customHeight="1" x14ac:dyDescent="0.15">
      <c r="M22" s="17"/>
      <c r="N22" s="17"/>
      <c r="O22" s="18"/>
      <c r="P22" s="18"/>
      <c r="Q22" s="15"/>
      <c r="R22" s="15"/>
      <c r="S22" s="15"/>
      <c r="T22" s="15"/>
      <c r="U22" s="15"/>
    </row>
    <row r="23" spans="1:21" s="14" customFormat="1" ht="69" customHeight="1" x14ac:dyDescent="0.15">
      <c r="M23" s="19"/>
      <c r="N23" s="19"/>
      <c r="O23" s="18"/>
      <c r="P23" s="18"/>
      <c r="Q23" s="15"/>
      <c r="R23" s="15"/>
      <c r="S23" s="15"/>
      <c r="T23" s="15"/>
      <c r="U23" s="15"/>
    </row>
    <row r="24" spans="1:21" ht="63" customHeight="1" thickBot="1" x14ac:dyDescent="0.2">
      <c r="A24" s="37" t="s">
        <v>13</v>
      </c>
      <c r="B24" s="93" t="s">
        <v>14</v>
      </c>
      <c r="C24" s="94"/>
      <c r="D24" s="94"/>
      <c r="E24" s="94"/>
      <c r="F24" s="95"/>
      <c r="G24" s="93" t="s">
        <v>15</v>
      </c>
      <c r="H24" s="94"/>
      <c r="I24" s="94"/>
      <c r="J24" s="94"/>
      <c r="K24" s="94"/>
      <c r="L24" s="95"/>
    </row>
    <row r="25" spans="1:21" ht="50.25" customHeight="1" thickTop="1" x14ac:dyDescent="0.15">
      <c r="A25" s="81" t="s">
        <v>16</v>
      </c>
      <c r="B25" s="83" t="s">
        <v>20</v>
      </c>
      <c r="C25" s="84"/>
      <c r="D25" s="84"/>
      <c r="E25" s="84"/>
      <c r="F25" s="85"/>
      <c r="G25" s="31" t="s">
        <v>22</v>
      </c>
      <c r="H25" s="32"/>
      <c r="I25" s="33"/>
      <c r="J25" s="32"/>
      <c r="K25" s="34"/>
      <c r="L25" s="35" t="s">
        <v>23</v>
      </c>
    </row>
    <row r="26" spans="1:21" ht="50.25" customHeight="1" x14ac:dyDescent="0.15">
      <c r="A26" s="82"/>
      <c r="B26" s="86"/>
      <c r="C26" s="87"/>
      <c r="D26" s="87"/>
      <c r="E26" s="87"/>
      <c r="F26" s="88"/>
      <c r="G26" s="20" t="s">
        <v>24</v>
      </c>
      <c r="H26" s="21"/>
      <c r="I26" s="22"/>
      <c r="J26" s="21"/>
      <c r="K26" s="23"/>
      <c r="L26" s="24"/>
    </row>
    <row r="27" spans="1:21" ht="57.75" customHeight="1" x14ac:dyDescent="0.15">
      <c r="A27" s="89" t="s">
        <v>17</v>
      </c>
      <c r="B27" s="90" t="s">
        <v>21</v>
      </c>
      <c r="C27" s="91"/>
      <c r="D27" s="91"/>
      <c r="E27" s="91"/>
      <c r="F27" s="92"/>
      <c r="G27" s="25" t="s">
        <v>25</v>
      </c>
      <c r="H27" s="26"/>
      <c r="I27" s="27"/>
      <c r="J27" s="26"/>
      <c r="K27" s="28"/>
      <c r="L27" s="29" t="s">
        <v>26</v>
      </c>
    </row>
    <row r="28" spans="1:21" ht="57.75" customHeight="1" x14ac:dyDescent="0.15">
      <c r="A28" s="82"/>
      <c r="B28" s="86"/>
      <c r="C28" s="87"/>
      <c r="D28" s="87"/>
      <c r="E28" s="87"/>
      <c r="F28" s="88"/>
      <c r="G28" s="20" t="s">
        <v>27</v>
      </c>
      <c r="H28" s="21"/>
      <c r="I28" s="22"/>
      <c r="J28" s="21"/>
      <c r="K28" s="23"/>
      <c r="L28" s="24"/>
    </row>
    <row r="29" spans="1:21" ht="50.25" customHeight="1" x14ac:dyDescent="0.15"/>
    <row r="30" spans="1:21" ht="50.25" customHeight="1" x14ac:dyDescent="0.15"/>
    <row r="31" spans="1:21" ht="50.25" customHeight="1" x14ac:dyDescent="0.15"/>
    <row r="32" spans="1:21" ht="50.25" customHeight="1" x14ac:dyDescent="0.15"/>
  </sheetData>
  <mergeCells count="29">
    <mergeCell ref="A25:A26"/>
    <mergeCell ref="B25:F26"/>
    <mergeCell ref="A27:A28"/>
    <mergeCell ref="B27:F28"/>
    <mergeCell ref="Q9:R9"/>
    <mergeCell ref="B24:F24"/>
    <mergeCell ref="G24:L24"/>
    <mergeCell ref="A20:C21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K6:L8"/>
    <mergeCell ref="I9:J9"/>
    <mergeCell ref="K9:L9"/>
    <mergeCell ref="G6:H8"/>
    <mergeCell ref="G9:H9"/>
  </mergeCells>
  <phoneticPr fontId="6"/>
  <pageMargins left="0.9055118110236221" right="0.7086614173228347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2026-02-16T02:11:56Z</cp:lastPrinted>
  <dcterms:created xsi:type="dcterms:W3CDTF">2016-08-29T09:27:12Z</dcterms:created>
  <dcterms:modified xsi:type="dcterms:W3CDTF">2026-03-02T04:25:30Z</dcterms:modified>
</cp:coreProperties>
</file>