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オセアニア\"/>
    </mc:Choice>
  </mc:AlternateContent>
  <xr:revisionPtr revIDLastSave="0" documentId="13_ncr:1_{9AC59997-7BC6-4161-802C-03ACCD7D75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C12" i="1"/>
  <c r="D13" i="1"/>
  <c r="E13" i="1"/>
  <c r="I9" i="1"/>
  <c r="A9" i="1" s="1"/>
  <c r="J9" i="1"/>
  <c r="B9" i="1" s="1"/>
  <c r="I10" i="1"/>
  <c r="A10" i="1" s="1"/>
  <c r="J10" i="1"/>
  <c r="B10" i="1" s="1"/>
  <c r="I11" i="1"/>
  <c r="A11" i="1" s="1"/>
  <c r="J11" i="1"/>
  <c r="B11" i="1" s="1"/>
  <c r="I12" i="1"/>
  <c r="J12" i="1"/>
  <c r="B12" i="1" s="1"/>
  <c r="I13" i="1"/>
  <c r="A13" i="1" s="1"/>
  <c r="J13" i="1"/>
  <c r="B13" i="1" s="1"/>
  <c r="C9" i="1"/>
  <c r="D9" i="1"/>
  <c r="E9" i="1"/>
  <c r="C10" i="1"/>
  <c r="D10" i="1"/>
  <c r="E10" i="1"/>
  <c r="C11" i="1"/>
  <c r="D11" i="1"/>
  <c r="E11" i="1"/>
  <c r="A12" i="1"/>
  <c r="D12" i="1"/>
  <c r="E12" i="1"/>
  <c r="E8" i="1"/>
  <c r="D8" i="1"/>
  <c r="C8" i="1"/>
  <c r="E7" i="1"/>
  <c r="D7" i="1"/>
  <c r="C7" i="1"/>
  <c r="E6" i="1"/>
  <c r="D6" i="1"/>
  <c r="C6" i="1"/>
  <c r="J8" i="1"/>
  <c r="B8" i="1" s="1"/>
  <c r="I8" i="1"/>
  <c r="A8" i="1" s="1"/>
  <c r="J7" i="1"/>
  <c r="B7" i="1" s="1"/>
  <c r="I7" i="1"/>
  <c r="A7" i="1" s="1"/>
  <c r="J6" i="1"/>
  <c r="B6" i="1" s="1"/>
  <c r="I6" i="1"/>
  <c r="A6" i="1" s="1"/>
</calcChain>
</file>

<file path=xl/sharedStrings.xml><?xml version="1.0" encoding="utf-8"?>
<sst xmlns="http://schemas.openxmlformats.org/spreadsheetml/2006/main" count="42" uniqueCount="42">
  <si>
    <t>大阪海運輸入営業所
TEL:06-7730-1080/
FAX:06-7730-1088</t>
    <phoneticPr fontId="3"/>
  </si>
  <si>
    <t>神戸</t>
    <rPh sb="0" eb="2">
      <t>コウベ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</si>
  <si>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</si>
  <si>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</si>
  <si>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</si>
  <si>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</si>
  <si>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</si>
  <si>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</si>
  <si>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Sydney</t>
    <phoneticPr fontId="3"/>
  </si>
  <si>
    <t>SYD</t>
    <phoneticPr fontId="3"/>
  </si>
  <si>
    <t>Tue 31st Mar 2026/ 16:00:00 GMT+1</t>
  </si>
  <si>
    <t>Wed 15th Apr 2026/ 16:00:00 GMT+1</t>
  </si>
  <si>
    <t>TBA/TBA9</t>
  </si>
  <si>
    <t>Wed 22nd Apr 2026</t>
  </si>
  <si>
    <t>Wed 13th May 2026</t>
  </si>
  <si>
    <t>Wed 20th May 2026</t>
  </si>
  <si>
    <t>Wed 3rd Jun 2026</t>
  </si>
  <si>
    <t>Wed 10th Jun 2026</t>
  </si>
  <si>
    <t>Mon 4th May 2026</t>
  </si>
  <si>
    <t>Wed 17th Jun 2026</t>
  </si>
  <si>
    <t>PHOEBE/0010N</t>
  </si>
  <si>
    <t>EVER STRONG/0128N</t>
  </si>
  <si>
    <t>HYUNDAI PARAMOUNT/0092N</t>
  </si>
  <si>
    <t>HYUNDAI SHANGHAI/0155N</t>
  </si>
  <si>
    <t>TBA/TBA10</t>
  </si>
  <si>
    <t>TBA/TBA11</t>
  </si>
  <si>
    <t>TBA/TBA12</t>
  </si>
  <si>
    <t>Tue 7th Apr 2026</t>
  </si>
  <si>
    <t>Wed 22nd Apr 2026/ 16:00:00 GMT+1</t>
  </si>
  <si>
    <t>Tue 28th Apr 2026</t>
  </si>
  <si>
    <t>Tue 5th May 2026</t>
  </si>
  <si>
    <t>Mon 11th May 2026</t>
  </si>
  <si>
    <t>Wed 24th Jun 2026</t>
  </si>
  <si>
    <t>Mon 18th May 2026/ 12:00:00 GMT</t>
  </si>
  <si>
    <t>Mon 18th May 2026</t>
  </si>
  <si>
    <t>Wed 1st Jul 2026</t>
  </si>
  <si>
    <t>Mon 25th May 2026/ 12:00:00 GMT</t>
  </si>
  <si>
    <t>Mon 25th May 2026</t>
  </si>
  <si>
    <t>Wed 8th Jul 2026</t>
  </si>
  <si>
    <t>Wed 29th Apr 2026/ 16:00:00 GMT+1</t>
    <phoneticPr fontId="3"/>
  </si>
  <si>
    <t>Mon 4th May 2026/ 16:00:00 GMT+1</t>
    <phoneticPr fontId="3"/>
  </si>
  <si>
    <t>Mon 11th May 2026/ 16:00:00 GMT+1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</si>
</sst>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</cellStyleXfs>
  <cellXfs count="51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78" fontId="12" fillId="0" borderId="9" xfId="0" applyNumberFormat="1" applyFont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0" xfId="3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5" fillId="0" borderId="0" xfId="3" applyBorder="1" applyAlignment="1">
      <alignment horizontal="center" wrapText="1"/>
    </xf>
    <xf numFmtId="0" fontId="15" fillId="0" borderId="0" xfId="3" applyAlignment="1">
      <alignment horizontal="center" wrapText="1"/>
    </xf>
  </cellXfs>
  <cellStyles count="4">
    <cellStyle name="標準" xfId="0" builtinId="0"/>
    <cellStyle name="標準 2" xfId="1" xr:uid="{00000000-0005-0000-0000-000001000000}"/>
    <cellStyle name="標準 6" xfId="3" xr:uid="{4747A7CD-5B9A-4800-8596-CB87240FA017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566204</xdr:rowOff>
    </xdr:from>
    <xdr:to>
      <xdr:col>2</xdr:col>
      <xdr:colOff>-1</xdr:colOff>
      <xdr:row>2</xdr:row>
      <xdr:rowOff>674546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923517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Origin:Sydney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Australia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142881</xdr:colOff>
      <xdr:row>14</xdr:row>
      <xdr:rowOff>166687</xdr:rowOff>
    </xdr:from>
    <xdr:to>
      <xdr:col>5</xdr:col>
      <xdr:colOff>1762127</xdr:colOff>
      <xdr:row>16</xdr:row>
      <xdr:rowOff>642937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42881" y="10596562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40" zoomScaleNormal="100" zoomScaleSheetLayoutView="40" workbookViewId="0">
      <selection activeCell="F12" sqref="F12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7.625" customWidth="1"/>
    <col min="5" max="5" width="30.625" customWidth="1"/>
    <col min="6" max="6" width="26.25" customWidth="1"/>
    <col min="7" max="7" width="9.75" customWidth="1"/>
    <col min="8" max="13" width="34.875" hidden="1" customWidth="1"/>
    <col min="14" max="14" width="34.875" customWidth="1"/>
    <col min="15" max="15" width="13.375" customWidth="1"/>
    <col min="16" max="16" width="15.875" customWidth="1"/>
  </cols>
  <sheetData>
    <row r="1" spans="1:15" s="2" customFormat="1" ht="106.9" customHeight="1">
      <c r="A1" s="14" t="s">
        <v>8</v>
      </c>
      <c r="B1" s="1"/>
      <c r="C1" s="1"/>
      <c r="D1" s="15"/>
      <c r="E1" s="42" t="s">
        <v>0</v>
      </c>
      <c r="F1" s="42"/>
      <c r="G1" s="20"/>
      <c r="I1" s="3"/>
      <c r="J1" s="3"/>
      <c r="K1" s="3"/>
      <c r="L1" s="3"/>
      <c r="M1" s="3"/>
    </row>
    <row r="2" spans="1:15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5" s="3" customFormat="1" ht="57" customHeight="1" thickBot="1">
      <c r="A3" s="6"/>
      <c r="B3" s="7"/>
      <c r="C3" s="7"/>
      <c r="D3" s="8"/>
      <c r="E3" s="18">
        <v>46112</v>
      </c>
      <c r="F3" s="19" t="s">
        <v>7</v>
      </c>
      <c r="G3" s="9"/>
    </row>
    <row r="4" spans="1:15" s="3" customFormat="1" ht="57" customHeight="1">
      <c r="A4" s="38" t="s">
        <v>3</v>
      </c>
      <c r="B4" s="40" t="s">
        <v>5</v>
      </c>
      <c r="C4" s="40" t="s">
        <v>6</v>
      </c>
      <c r="D4" s="21" t="s">
        <v>9</v>
      </c>
      <c r="E4" s="22" t="s">
        <v>1</v>
      </c>
      <c r="F4" s="12"/>
    </row>
    <row r="5" spans="1:15" s="10" customFormat="1" ht="39.75" customHeight="1" thickBot="1">
      <c r="A5" s="39"/>
      <c r="B5" s="41"/>
      <c r="C5" s="41"/>
      <c r="D5" s="17" t="s">
        <v>2</v>
      </c>
      <c r="E5" s="23" t="s">
        <v>4</v>
      </c>
      <c r="F5" s="12"/>
      <c r="H5" s="3"/>
      <c r="I5" s="3"/>
      <c r="J5" s="3"/>
      <c r="K5" s="3"/>
      <c r="L5" s="3"/>
    </row>
    <row r="6" spans="1:15" s="3" customFormat="1" ht="57" customHeight="1" thickBot="1">
      <c r="A6" s="26" t="str">
        <f>I6</f>
        <v>PHOEBE</v>
      </c>
      <c r="B6" s="27" t="str">
        <f>J6</f>
        <v>0010N</v>
      </c>
      <c r="C6" s="28" t="str">
        <f>TEXT(DATE(VALUE(RIGHT(SUBSTITUTE(K6,"/ 16:00:00 GMT+1",""), 4)), MONTH(1&amp;MID(K6, FIND(" ",K6, 5) + 1, 3)), VALUE(MID(K6, FIND(" ",K6, 1) + 1, IF(ISNUMBER(VALUE(MID(K6, 6, 1))), 2, 1)))), "MM/DD")</f>
        <v>03/31</v>
      </c>
      <c r="D6" s="28" t="str">
        <f t="shared" ref="D6:E8" si="0">TEXT(DATE(VALUE(RIGHT(SUBSTITUTE(L6,"/ 12:00:00 GMT",""), 4)), MONTH(1&amp;MID(L6, FIND(" ",L6, 5) + 1, 3)), VALUE(MID(L6, FIND(" ",L6, 1) + 1, IF(ISNUMBER(VALUE(MID(L6, 6, 1))), 2, 1)))), "MM/DD")</f>
        <v>04/07</v>
      </c>
      <c r="E6" s="29" t="str">
        <f t="shared" si="0"/>
        <v>05/13</v>
      </c>
      <c r="F6" s="13"/>
      <c r="H6" s="43" t="s">
        <v>20</v>
      </c>
      <c r="I6" s="24" t="str">
        <f>LEFT(H6,FIND("/",H6)-1)</f>
        <v>PHOEBE</v>
      </c>
      <c r="J6" s="24" t="str">
        <f>MID(H6,FIND("/",H6)+1,LEN(H6)-FIND("/",H6))</f>
        <v>0010N</v>
      </c>
      <c r="K6" s="50" t="s">
        <v>10</v>
      </c>
      <c r="L6" s="50" t="s">
        <v>27</v>
      </c>
      <c r="M6" s="50" t="s">
        <v>14</v>
      </c>
      <c r="N6" s="25"/>
      <c r="O6" s="25"/>
    </row>
    <row r="7" spans="1:15" s="3" customFormat="1" ht="57" customHeight="1" thickBot="1">
      <c r="A7" s="30" t="str">
        <f t="shared" ref="A7:B8" si="1">I7</f>
        <v>EVER STRONG</v>
      </c>
      <c r="B7" s="31" t="str">
        <f t="shared" si="1"/>
        <v>0128N</v>
      </c>
      <c r="C7" s="32" t="str">
        <f t="shared" ref="C7:C8" si="2">TEXT(DATE(VALUE(RIGHT(SUBSTITUTE(K7,"/ 16:00:00 GMT+1",""), 4)), MONTH(1&amp;MID(K7, FIND(" ",K7, 5) + 1, 3)), VALUE(MID(K7, FIND(" ",K7, 1) + 1, IF(ISNUMBER(VALUE(MID(K7, 6, 1))), 2, 1)))), "MM/DD")</f>
        <v>04/15</v>
      </c>
      <c r="D7" s="32" t="str">
        <f t="shared" si="0"/>
        <v>04/22</v>
      </c>
      <c r="E7" s="33" t="str">
        <f t="shared" si="0"/>
        <v>05/20</v>
      </c>
      <c r="F7" s="13"/>
      <c r="H7" s="43" t="s">
        <v>21</v>
      </c>
      <c r="I7" s="24" t="str">
        <f t="shared" ref="I7:I8" si="3">LEFT(H7,FIND("/",H7)-1)</f>
        <v>EVER STRONG</v>
      </c>
      <c r="J7" s="24" t="str">
        <f t="shared" ref="J7:J8" si="4">MID(H7,FIND("/",H7)+1,LEN(H7)-FIND("/",H7))</f>
        <v>0128N</v>
      </c>
      <c r="K7" s="50" t="s">
        <v>11</v>
      </c>
      <c r="L7" s="50" t="s">
        <v>13</v>
      </c>
      <c r="M7" s="50" t="s">
        <v>15</v>
      </c>
      <c r="N7" s="25"/>
      <c r="O7" s="25"/>
    </row>
    <row r="8" spans="1:15" s="3" customFormat="1" ht="57" customHeight="1" thickBot="1">
      <c r="A8" s="30" t="str">
        <f t="shared" si="1"/>
        <v>HYUNDAI PARAMOUNT</v>
      </c>
      <c r="B8" s="31" t="str">
        <f t="shared" si="1"/>
        <v>0092N</v>
      </c>
      <c r="C8" s="32" t="str">
        <f t="shared" si="2"/>
        <v>04/22</v>
      </c>
      <c r="D8" s="32" t="str">
        <f t="shared" si="0"/>
        <v>04/28</v>
      </c>
      <c r="E8" s="33" t="str">
        <f t="shared" si="0"/>
        <v>06/03</v>
      </c>
      <c r="F8" s="13"/>
      <c r="H8" s="43" t="s">
        <v>22</v>
      </c>
      <c r="I8" s="24" t="str">
        <f t="shared" si="3"/>
        <v>HYUNDAI PARAMOUNT</v>
      </c>
      <c r="J8" s="24" t="str">
        <f t="shared" si="4"/>
        <v>0092N</v>
      </c>
      <c r="K8" s="50" t="s">
        <v>28</v>
      </c>
      <c r="L8" s="50" t="s">
        <v>29</v>
      </c>
      <c r="M8" s="50" t="s">
        <v>16</v>
      </c>
      <c r="N8" s="25"/>
      <c r="O8" s="25"/>
    </row>
    <row r="9" spans="1:15" s="3" customFormat="1" ht="57" customHeight="1" thickBot="1">
      <c r="A9" s="30" t="str">
        <f t="shared" ref="A9:A12" si="5">I9</f>
        <v>HYUNDAI SHANGHAI</v>
      </c>
      <c r="B9" s="31" t="str">
        <f t="shared" ref="B9:B12" si="6">J9</f>
        <v>0155N</v>
      </c>
      <c r="C9" s="32" t="str">
        <f t="shared" ref="C9:C11" si="7">TEXT(DATE(VALUE(RIGHT(SUBSTITUTE(K9,"/ 16:00:00 GMT+1",""), 4)), MONTH(1&amp;MID(K9, FIND(" ",K9, 5) + 1, 3)), VALUE(MID(K9, FIND(" ",K9, 1) + 1, IF(ISNUMBER(VALUE(MID(K9, 6, 1))), 2, 1)))), "MM/DD")</f>
        <v>04/29</v>
      </c>
      <c r="D9" s="32" t="str">
        <f t="shared" ref="D9:D12" si="8">TEXT(DATE(VALUE(RIGHT(SUBSTITUTE(L9,"/ 12:00:00 GMT",""), 4)), MONTH(1&amp;MID(L9, FIND(" ",L9, 5) + 1, 3)), VALUE(MID(L9, FIND(" ",L9, 1) + 1, IF(ISNUMBER(VALUE(MID(L9, 6, 1))), 2, 1)))), "MM/DD")</f>
        <v>05/05</v>
      </c>
      <c r="E9" s="33" t="str">
        <f t="shared" ref="E9:E12" si="9">TEXT(DATE(VALUE(RIGHT(SUBSTITUTE(M9,"/ 12:00:00 GMT",""), 4)), MONTH(1&amp;MID(M9, FIND(" ",M9, 5) + 1, 3)), VALUE(MID(M9, FIND(" ",M9, 1) + 1, IF(ISNUMBER(VALUE(MID(M9, 6, 1))), 2, 1)))), "MM/DD")</f>
        <v>06/10</v>
      </c>
      <c r="F9" s="13"/>
      <c r="H9" s="43" t="s">
        <v>23</v>
      </c>
      <c r="I9" s="24" t="str">
        <f t="shared" ref="I9:I14" si="10">LEFT(H9,FIND("/",H9)-1)</f>
        <v>HYUNDAI SHANGHAI</v>
      </c>
      <c r="J9" s="24" t="str">
        <f t="shared" ref="J9:J14" si="11">MID(H9,FIND("/",H9)+1,LEN(H9)-FIND("/",H9))</f>
        <v>0155N</v>
      </c>
      <c r="K9" s="50" t="s">
        <v>39</v>
      </c>
      <c r="L9" s="50" t="s">
        <v>30</v>
      </c>
      <c r="M9" s="50" t="s">
        <v>17</v>
      </c>
    </row>
    <row r="10" spans="1:15" s="3" customFormat="1" ht="57" customHeight="1" thickBot="1">
      <c r="A10" s="30" t="str">
        <f t="shared" si="5"/>
        <v>TBA</v>
      </c>
      <c r="B10" s="31" t="str">
        <f t="shared" si="6"/>
        <v>TBA9</v>
      </c>
      <c r="C10" s="32" t="str">
        <f t="shared" si="7"/>
        <v>05/04</v>
      </c>
      <c r="D10" s="32" t="str">
        <f t="shared" si="8"/>
        <v>05/04</v>
      </c>
      <c r="E10" s="33" t="str">
        <f t="shared" si="9"/>
        <v>06/17</v>
      </c>
      <c r="F10" s="13"/>
      <c r="H10" s="43" t="s">
        <v>12</v>
      </c>
      <c r="I10" s="24" t="str">
        <f t="shared" si="10"/>
        <v>TBA</v>
      </c>
      <c r="J10" s="24" t="str">
        <f t="shared" si="11"/>
        <v>TBA9</v>
      </c>
      <c r="K10" s="50" t="s">
        <v>40</v>
      </c>
      <c r="L10" s="50" t="s">
        <v>18</v>
      </c>
      <c r="M10" s="50" t="s">
        <v>19</v>
      </c>
    </row>
    <row r="11" spans="1:15" s="3" customFormat="1" ht="57" customHeight="1" thickBot="1">
      <c r="A11" s="30" t="str">
        <f t="shared" si="5"/>
        <v>TBA</v>
      </c>
      <c r="B11" s="31" t="str">
        <f t="shared" si="6"/>
        <v>TBA10</v>
      </c>
      <c r="C11" s="32" t="str">
        <f t="shared" si="7"/>
        <v>05/11</v>
      </c>
      <c r="D11" s="32" t="str">
        <f t="shared" si="8"/>
        <v>05/11</v>
      </c>
      <c r="E11" s="33" t="str">
        <f t="shared" si="9"/>
        <v>06/24</v>
      </c>
      <c r="F11" s="13"/>
      <c r="H11" s="43" t="s">
        <v>24</v>
      </c>
      <c r="I11" s="24" t="str">
        <f t="shared" si="10"/>
        <v>TBA</v>
      </c>
      <c r="J11" s="24" t="str">
        <f t="shared" si="11"/>
        <v>TBA10</v>
      </c>
      <c r="K11" s="50" t="s">
        <v>41</v>
      </c>
      <c r="L11" s="50" t="s">
        <v>31</v>
      </c>
      <c r="M11" s="50" t="s">
        <v>32</v>
      </c>
    </row>
    <row r="12" spans="1:15" s="3" customFormat="1" ht="57" customHeight="1" thickBot="1">
      <c r="A12" s="30" t="str">
        <f t="shared" si="5"/>
        <v>TBA</v>
      </c>
      <c r="B12" s="31" t="str">
        <f t="shared" si="6"/>
        <v>TBA11</v>
      </c>
      <c r="C12" s="32" t="str">
        <f>TEXT(DATE(VALUE(RIGHT(SUBSTITUTE(K12,"/ 12:00:00 GMT",""), 4)), MONTH(1&amp;MID(K12, FIND(" ",K12, 5) + 1, 3)), VALUE(MID(K12, FIND(" ",K12, 1) + 1, IF(ISNUMBER(VALUE(MID(K12, 6, 1))), 2, 1)))), "MM/DD")</f>
        <v>05/18</v>
      </c>
      <c r="D12" s="32" t="str">
        <f t="shared" si="8"/>
        <v>05/18</v>
      </c>
      <c r="E12" s="33" t="str">
        <f t="shared" si="9"/>
        <v>07/01</v>
      </c>
      <c r="F12" s="16"/>
      <c r="H12" s="43" t="s">
        <v>25</v>
      </c>
      <c r="I12" s="24" t="str">
        <f t="shared" si="10"/>
        <v>TBA</v>
      </c>
      <c r="J12" s="24" t="str">
        <f t="shared" si="11"/>
        <v>TBA11</v>
      </c>
      <c r="K12" s="50" t="s">
        <v>33</v>
      </c>
      <c r="L12" s="50" t="s">
        <v>34</v>
      </c>
      <c r="M12" s="50" t="s">
        <v>35</v>
      </c>
    </row>
    <row r="13" spans="1:15" s="3" customFormat="1" ht="57" customHeight="1" thickBot="1">
      <c r="A13" s="34" t="str">
        <f t="shared" ref="A13:A14" si="12">I13</f>
        <v>TBA</v>
      </c>
      <c r="B13" s="35" t="str">
        <f t="shared" ref="B13:B14" si="13">J13</f>
        <v>TBA12</v>
      </c>
      <c r="C13" s="36" t="str">
        <f t="shared" ref="C13:C14" si="14">TEXT(DATE(VALUE(RIGHT(SUBSTITUTE(K13,"/ 12:00:00 GMT",""), 4)), MONTH(1&amp;MID(K13, FIND(" ",K13, 5) + 1, 3)), VALUE(MID(K13, FIND(" ",K13, 1) + 1, IF(ISNUMBER(VALUE(MID(K13, 6, 1))), 2, 1)))), "MM/DD")</f>
        <v>05/25</v>
      </c>
      <c r="D13" s="36" t="str">
        <f t="shared" ref="D13:D14" si="15">TEXT(DATE(VALUE(RIGHT(SUBSTITUTE(L13,"/ 12:00:00 GMT",""), 4)), MONTH(1&amp;MID(L13, FIND(" ",L13, 5) + 1, 3)), VALUE(MID(L13, FIND(" ",L13, 1) + 1, IF(ISNUMBER(VALUE(MID(L13, 6, 1))), 2, 1)))), "MM/DD")</f>
        <v>05/25</v>
      </c>
      <c r="E13" s="37" t="str">
        <f t="shared" ref="E13:E14" si="16">TEXT(DATE(VALUE(RIGHT(SUBSTITUTE(M13,"/ 12:00:00 GMT",""), 4)), MONTH(1&amp;MID(M13, FIND(" ",M13, 5) + 1, 3)), VALUE(MID(M13, FIND(" ",M13, 1) + 1, IF(ISNUMBER(VALUE(MID(M13, 6, 1))), 2, 1)))), "MM/DD")</f>
        <v>07/08</v>
      </c>
      <c r="F13" s="16"/>
      <c r="H13" s="43" t="s">
        <v>26</v>
      </c>
      <c r="I13" s="44" t="str">
        <f t="shared" si="10"/>
        <v>TBA</v>
      </c>
      <c r="J13" s="44" t="str">
        <f t="shared" si="11"/>
        <v>TBA12</v>
      </c>
      <c r="K13" s="50" t="s">
        <v>36</v>
      </c>
      <c r="L13" s="50" t="s">
        <v>37</v>
      </c>
      <c r="M13" s="50" t="s">
        <v>38</v>
      </c>
    </row>
    <row r="14" spans="1:15" s="3" customFormat="1" ht="57" customHeight="1">
      <c r="A14" s="45"/>
      <c r="B14" s="46"/>
      <c r="C14" s="47"/>
      <c r="D14" s="47"/>
      <c r="E14" s="47"/>
      <c r="F14" s="16"/>
      <c r="G14" s="48"/>
      <c r="H14" s="49"/>
      <c r="I14" s="45"/>
      <c r="J14" s="45"/>
      <c r="K14" s="49"/>
      <c r="L14" s="49"/>
      <c r="M14" s="49"/>
      <c r="N14" s="48"/>
      <c r="O14" s="48"/>
    </row>
    <row r="15" spans="1:15" s="3" customFormat="1" ht="57" customHeight="1">
      <c r="A15" s="13"/>
      <c r="B15" s="13"/>
      <c r="C15" s="16"/>
      <c r="D15" s="16"/>
      <c r="E15" s="16"/>
      <c r="F15" s="16"/>
    </row>
    <row r="16" spans="1:15" s="3" customFormat="1" ht="57" customHeight="1">
      <c r="A16" s="13"/>
      <c r="B16" s="13"/>
      <c r="C16" s="16"/>
      <c r="D16" s="16"/>
      <c r="E16" s="16"/>
      <c r="F16" s="16"/>
    </row>
    <row r="17" spans="1:7" s="3" customFormat="1" ht="57" customHeight="1">
      <c r="A17" s="13"/>
      <c r="B17" s="13"/>
      <c r="C17" s="16"/>
      <c r="D17" s="16"/>
      <c r="E17" s="16"/>
      <c r="F17" s="16"/>
    </row>
    <row r="18" spans="1:7" s="3" customFormat="1" ht="57" customHeight="1">
      <c r="A18" s="13"/>
      <c r="B18" s="13"/>
      <c r="C18" s="16"/>
      <c r="D18" s="16"/>
      <c r="E18" s="16"/>
      <c r="F18" s="16"/>
      <c r="G18" s="2"/>
    </row>
    <row r="19" spans="1:7" s="3" customFormat="1" ht="57" customHeight="1">
      <c r="A19" s="13"/>
      <c r="B19" s="13"/>
      <c r="C19" s="16"/>
      <c r="D19" s="16"/>
      <c r="E19" s="16"/>
      <c r="F19" s="16"/>
      <c r="G19" s="2"/>
    </row>
    <row r="20" spans="1:7" s="3" customFormat="1" ht="57" customHeight="1">
      <c r="A20" s="13"/>
      <c r="B20" s="13"/>
      <c r="C20" s="16"/>
      <c r="D20" s="16"/>
      <c r="E20" s="16"/>
      <c r="F20" s="16"/>
      <c r="G20" s="2"/>
    </row>
    <row r="21" spans="1:7" s="3" customFormat="1" ht="57" customHeight="1">
      <c r="A21" s="13"/>
      <c r="B21" s="13"/>
      <c r="C21" s="16"/>
      <c r="D21" s="16"/>
      <c r="E21" s="16"/>
      <c r="F21" s="16"/>
      <c r="G21" s="2"/>
    </row>
    <row r="22" spans="1:7" s="3" customFormat="1" ht="57" customHeight="1">
      <c r="A22" s="13"/>
      <c r="B22" s="13"/>
      <c r="C22" s="16"/>
      <c r="D22" s="16"/>
      <c r="E22" s="16"/>
      <c r="F22" s="16"/>
      <c r="G22" s="2"/>
    </row>
    <row r="23" spans="1:7" s="3" customFormat="1" ht="57" customHeight="1">
      <c r="A23" s="13"/>
      <c r="B23" s="13"/>
      <c r="D23" s="16"/>
      <c r="E23" s="16"/>
      <c r="F23" s="16"/>
      <c r="G23" s="2"/>
    </row>
    <row r="24" spans="1:7" s="3" customFormat="1" ht="57" customHeight="1">
      <c r="A24" s="13"/>
      <c r="B24" s="13"/>
      <c r="C24" s="16"/>
      <c r="D24" s="16"/>
      <c r="E24" s="16"/>
      <c r="F24" s="16"/>
      <c r="G24" s="2"/>
    </row>
    <row r="25" spans="1:7" s="3" customFormat="1" ht="57" customHeight="1">
      <c r="A25" s="13"/>
      <c r="B25" s="13"/>
      <c r="C25" s="16"/>
      <c r="D25" s="16"/>
      <c r="E25" s="16"/>
      <c r="F25" s="16"/>
      <c r="G25" s="2"/>
    </row>
    <row r="26" spans="1:7" s="3" customFormat="1" ht="57" customHeight="1">
      <c r="A26" s="11"/>
      <c r="B26" s="2"/>
      <c r="C26" s="2"/>
      <c r="D26" s="2"/>
      <c r="E26" s="2"/>
      <c r="F26" s="2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2026-03-31T05:39:52Z</cp:lastPrinted>
  <dcterms:created xsi:type="dcterms:W3CDTF">2023-07-06T02:11:36Z</dcterms:created>
  <dcterms:modified xsi:type="dcterms:W3CDTF">2026-03-31T05:40:00Z</dcterms:modified>
</cp:coreProperties>
</file>