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245DC675-7568-47C0-9F5F-2248EAEFD2FA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7" l="1"/>
  <c r="B7" i="7"/>
  <c r="A8" i="7"/>
  <c r="B8" i="7"/>
  <c r="A9" i="7"/>
  <c r="B9" i="7"/>
  <c r="A10" i="7"/>
  <c r="B10" i="7"/>
  <c r="A11" i="7"/>
  <c r="B11" i="7"/>
  <c r="A12" i="7"/>
  <c r="B12" i="7"/>
  <c r="A13" i="7"/>
  <c r="B13" i="7"/>
  <c r="A14" i="7"/>
  <c r="B14" i="7"/>
  <c r="A15" i="7"/>
  <c r="B15" i="7"/>
  <c r="B6" i="7"/>
  <c r="A6" i="7"/>
  <c r="C15" i="7"/>
  <c r="D15" i="7"/>
  <c r="E15" i="7"/>
  <c r="N14" i="7"/>
  <c r="O14" i="7"/>
  <c r="N15" i="7"/>
  <c r="O15" i="7"/>
  <c r="O13" i="7"/>
  <c r="N13" i="7"/>
  <c r="O12" i="7"/>
  <c r="N12" i="7"/>
  <c r="O11" i="7"/>
  <c r="N11" i="7"/>
  <c r="O10" i="7"/>
  <c r="N10" i="7"/>
  <c r="O9" i="7"/>
  <c r="N9" i="7"/>
  <c r="O8" i="7"/>
  <c r="N8" i="7"/>
  <c r="O7" i="7"/>
  <c r="N7" i="7"/>
  <c r="O6" i="7"/>
  <c r="N6" i="7"/>
  <c r="C14" i="7"/>
  <c r="D14" i="7"/>
  <c r="E14" i="7"/>
  <c r="C6" i="7"/>
  <c r="C7" i="7"/>
  <c r="C8" i="7"/>
  <c r="C9" i="7"/>
  <c r="C10" i="7"/>
  <c r="C11" i="7"/>
  <c r="C12" i="7"/>
  <c r="C13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</calcChain>
</file>

<file path=xl/sharedStrings.xml><?xml version="1.0" encoding="utf-8"?>
<sst xmlns="http://schemas.openxmlformats.org/spreadsheetml/2006/main" count="69" uniqueCount="64">
  <si>
    <t>VESSEL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</si>
  <si>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</si>
  <si>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</si>
  <si>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</si>
  <si>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</si>
  <si>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</si>
  <si>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</si>
  <si>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</si>
  <si>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</si>
  <si>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</si>
  <si>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</si>
  <si>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</si>
  <si>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</si>
  <si>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</si>
  <si>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</si>
  <si>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</si>
  <si>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</si>
  <si>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</si>
  <si>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</si>
  <si>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</si>
  <si>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</si>
  <si>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S</t>
    <phoneticPr fontId="2"/>
  </si>
  <si>
    <t>LEH</t>
    <phoneticPr fontId="2"/>
  </si>
  <si>
    <t>　        　　　IMPORT SCHEDULE ‐ ORIGIN : Le Havre</t>
    <phoneticPr fontId="2"/>
  </si>
  <si>
    <t>MOL CREATION/0101E</t>
  </si>
  <si>
    <t>NYK OCEANUS/0081E</t>
  </si>
  <si>
    <t>ONE HANNOVER/0100E</t>
  </si>
  <si>
    <t>BRIGHTON/0025E</t>
  </si>
  <si>
    <t>HYUNDAI MARS/0054E</t>
  </si>
  <si>
    <t>NYK VIRGO/0089E</t>
  </si>
  <si>
    <t>ONE ALTAIR/0073E</t>
  </si>
  <si>
    <t>TBA/TBA 1</t>
  </si>
  <si>
    <t>TBA/TBA 2</t>
  </si>
  <si>
    <t>TBA/TBA 3</t>
  </si>
  <si>
    <t>Thu 26th Mar 2026/ 16:00:00 GMT</t>
  </si>
  <si>
    <t>Sat 4th Apr 2026</t>
  </si>
  <si>
    <t>Wed 20th May 2026</t>
  </si>
  <si>
    <t>Wed 1st Apr 2026/ 16:00:00 GMT</t>
  </si>
  <si>
    <t>Fri 10th Apr 2026</t>
  </si>
  <si>
    <t>Tue 26th May 2026</t>
  </si>
  <si>
    <t>Fri 3rd Apr 2026/ 16:00:00 GMT</t>
  </si>
  <si>
    <t>Wed 15th Apr 2026</t>
  </si>
  <si>
    <t>Sun 31st May 2026</t>
  </si>
  <si>
    <t>Thu 9th Apr 2026/ 16:00:00 GMT</t>
  </si>
  <si>
    <t>Sat 18th Apr 2026</t>
  </si>
  <si>
    <t>Wed 3rd Jun 2026</t>
  </si>
  <si>
    <t>Fri 17th Apr 2026/ 16:00:00 GMT</t>
  </si>
  <si>
    <t>Mon 27th Apr 2026</t>
  </si>
  <si>
    <t>Fri 12th Jun 2026</t>
  </si>
  <si>
    <t>Fri 24th Apr 2026/ 16:00:00 GMT</t>
  </si>
  <si>
    <t>Tue 5th May 2026</t>
  </si>
  <si>
    <t>Sat 20th Jun 2026</t>
  </si>
  <si>
    <t>Thu 30th Apr 2026/ 16:00:00 GMT</t>
  </si>
  <si>
    <t>Mon 11th May 2026</t>
  </si>
  <si>
    <t>Fri 26th Jun 2026</t>
  </si>
  <si>
    <t>Fri 8th May 2026/ 16:00:00 GMT</t>
  </si>
  <si>
    <t>Mon 18th May 2026</t>
  </si>
  <si>
    <t>Fri 3rd Jul 2026</t>
  </si>
  <si>
    <t>Fri 15th May 2026/ 16:00:00 GMT</t>
  </si>
  <si>
    <t>Mon 25th May 2026</t>
  </si>
  <si>
    <t>Fri 10th Jul 2026</t>
  </si>
  <si>
    <t>Fri 22nd May 2026/ 16:00:00 GMT</t>
  </si>
  <si>
    <t>Mon 1st Jun 2026</t>
  </si>
  <si>
    <t>Fri 17th Jul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</si>
</sst>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5" fillId="0" borderId="0"/>
  </cellStyleXfs>
  <cellXfs count="7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3" fillId="0" borderId="0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9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178" fontId="23" fillId="0" borderId="18" xfId="0" applyNumberFormat="1" applyFont="1" applyBorder="1" applyAlignment="1">
      <alignment horizontal="center" vertical="center" wrapText="1"/>
    </xf>
    <xf numFmtId="178" fontId="23" fillId="0" borderId="19" xfId="0" applyNumberFormat="1" applyFont="1" applyBorder="1" applyAlignment="1">
      <alignment horizontal="center" vertical="center" wrapText="1"/>
    </xf>
    <xf numFmtId="178" fontId="23" fillId="0" borderId="21" xfId="0" applyNumberFormat="1" applyFont="1" applyBorder="1" applyAlignment="1">
      <alignment horizontal="center" vertical="center" wrapText="1"/>
    </xf>
    <xf numFmtId="178" fontId="23" fillId="0" borderId="22" xfId="0" applyNumberFormat="1" applyFont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178" fontId="23" fillId="0" borderId="29" xfId="0" applyNumberFormat="1" applyFont="1" applyBorder="1" applyAlignment="1">
      <alignment horizontal="center" vertical="center" wrapText="1"/>
    </xf>
    <xf numFmtId="178" fontId="23" fillId="0" borderId="30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5" fillId="0" borderId="0" xfId="22" applyAlignment="1">
      <alignment horizontal="center" wrapText="1"/>
    </xf>
    <xf numFmtId="0" fontId="25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25B3E784-F16B-4DB1-A7BF-BEE2ECCA786F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Le Havre, France</a:t>
          </a: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238126</xdr:colOff>
      <xdr:row>15</xdr:row>
      <xdr:rowOff>190500</xdr:rowOff>
    </xdr:from>
    <xdr:to>
      <xdr:col>5</xdr:col>
      <xdr:colOff>1976438</xdr:colOff>
      <xdr:row>17</xdr:row>
      <xdr:rowOff>380999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38126" y="11763375"/>
          <a:ext cx="16764000" cy="161924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40</xdr:col>
      <xdr:colOff>573579</xdr:colOff>
      <xdr:row>178</xdr:row>
      <xdr:rowOff>3175</xdr:rowOff>
    </xdr:from>
    <xdr:to>
      <xdr:col>53</xdr:col>
      <xdr:colOff>132802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19</xdr:col>
      <xdr:colOff>485776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F13" sqref="F13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6.125" customWidth="1"/>
    <col min="5" max="5" width="32" style="15" customWidth="1"/>
    <col min="6" max="6" width="30.125" style="15" customWidth="1"/>
    <col min="7" max="7" width="7.625" customWidth="1"/>
    <col min="8" max="8" width="8.875" customWidth="1"/>
    <col min="9" max="15" width="34.875" hidden="1" customWidth="1"/>
    <col min="16" max="16" width="13.375" hidden="1" customWidth="1"/>
    <col min="17" max="17" width="15.875" hidden="1" customWidth="1"/>
    <col min="18" max="18" width="0" hidden="1" customWidth="1"/>
  </cols>
  <sheetData>
    <row r="1" spans="1:19" s="2" customFormat="1" ht="106.15" customHeight="1">
      <c r="A1" s="33" t="s">
        <v>23</v>
      </c>
      <c r="B1" s="34"/>
      <c r="C1" s="34"/>
      <c r="D1" s="34"/>
      <c r="E1" s="35"/>
      <c r="F1" s="59" t="s">
        <v>18</v>
      </c>
      <c r="G1" s="59"/>
      <c r="H1" s="34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4"/>
      <c r="F2" s="14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3">
        <v>46105</v>
      </c>
      <c r="F3" s="21" t="s">
        <v>21</v>
      </c>
      <c r="G3" s="21"/>
      <c r="I3" s="9"/>
      <c r="J3" s="3"/>
      <c r="K3" s="3"/>
      <c r="L3" s="3"/>
      <c r="M3" s="3"/>
      <c r="N3" s="3"/>
    </row>
    <row r="4" spans="1:19" s="2" customFormat="1" ht="87" customHeight="1">
      <c r="A4" s="60" t="s">
        <v>0</v>
      </c>
      <c r="B4" s="62" t="s">
        <v>19</v>
      </c>
      <c r="C4" s="62" t="s">
        <v>2</v>
      </c>
      <c r="D4" s="47" t="s">
        <v>22</v>
      </c>
      <c r="E4" s="48" t="s">
        <v>20</v>
      </c>
      <c r="F4" s="40"/>
      <c r="G4" s="24"/>
      <c r="J4" s="3"/>
      <c r="K4" s="3"/>
      <c r="L4" s="3"/>
      <c r="M4" s="3"/>
      <c r="N4" s="3"/>
    </row>
    <row r="5" spans="1:19" s="2" customFormat="1" ht="38.25" customHeight="1" thickBot="1">
      <c r="A5" s="61"/>
      <c r="B5" s="63"/>
      <c r="C5" s="63"/>
      <c r="D5" s="49" t="s">
        <v>15</v>
      </c>
      <c r="E5" s="50" t="s">
        <v>16</v>
      </c>
      <c r="F5" s="27"/>
      <c r="G5" s="24"/>
      <c r="J5" s="3"/>
      <c r="K5" s="3"/>
      <c r="L5" s="3"/>
      <c r="M5" s="3"/>
      <c r="N5" s="3"/>
    </row>
    <row r="6" spans="1:19" s="3" customFormat="1" ht="57" customHeight="1" thickBot="1">
      <c r="A6" s="44" t="str">
        <f>N6</f>
        <v>MOL CREATION</v>
      </c>
      <c r="B6" s="45" t="str">
        <f>O6</f>
        <v>0101E</v>
      </c>
      <c r="C6" s="51" t="str">
        <f>TEXT(DATE(VALUE(RIGHT(SUBSTITUTE(J6,"/ 16:00:00 GMT",""), 4)), MONTH(1&amp;MID(J6, FIND(" ",J6, 5) + 1, 3)), VALUE(MID(J6, FIND(" ",J6, 1) + 1, IF(ISNUMBER(VALUE(MID(J6, 6, 1))), 2, 1)))), "MM/DD")</f>
        <v>03/26</v>
      </c>
      <c r="D6" s="51" t="str">
        <f t="shared" ref="D6:E13" si="0">TEXT(DATE(VALUE(RIGHT(SUBSTITUTE(K6,"/ 16:00:00 GMT",""), 4)), MONTH(1&amp;MID(K6, FIND(" ",K6, 5) + 1, 3)), VALUE(MID(K6, FIND(" ",K6, 1) + 1, IF(ISNUMBER(VALUE(MID(K6, 6, 1))), 2, 1)))), "MM/DD")</f>
        <v>04/04</v>
      </c>
      <c r="E6" s="52" t="str">
        <f t="shared" si="0"/>
        <v>05/20</v>
      </c>
      <c r="F6" s="36"/>
      <c r="G6" s="23"/>
      <c r="J6" s="73" t="s">
        <v>34</v>
      </c>
      <c r="K6" s="73" t="s">
        <v>35</v>
      </c>
      <c r="L6" s="73" t="s">
        <v>36</v>
      </c>
      <c r="M6" s="72" t="s">
        <v>24</v>
      </c>
      <c r="N6" s="71" t="str">
        <f>LEFT(M6,FIND("/",M6)-1)</f>
        <v>MOL CREATION</v>
      </c>
      <c r="O6" s="71" t="str">
        <f>MID(M6,FIND("/",M6)+1,LEN(M6)-FIND("/",M6))</f>
        <v>0101E</v>
      </c>
    </row>
    <row r="7" spans="1:19" s="3" customFormat="1" ht="57" customHeight="1" thickBot="1">
      <c r="A7" s="41" t="str">
        <f t="shared" ref="A7:A15" si="1">N7</f>
        <v>NYK OCEANUS</v>
      </c>
      <c r="B7" s="42" t="str">
        <f t="shared" ref="B7:B15" si="2">O7</f>
        <v>0081E</v>
      </c>
      <c r="C7" s="53" t="str">
        <f t="shared" ref="C7:C13" si="3">TEXT(DATE(VALUE(RIGHT(SUBSTITUTE(J7,"/ 16:00:00 GMT",""), 4)), MONTH(1&amp;MID(J7, FIND(" ",J7, 5) + 1, 3)), VALUE(MID(J7, FIND(" ",J7, 1) + 1, IF(ISNUMBER(VALUE(MID(J7, 6, 1))), 2, 1)))), "MM/DD")</f>
        <v>04/01</v>
      </c>
      <c r="D7" s="53" t="str">
        <f t="shared" si="0"/>
        <v>04/10</v>
      </c>
      <c r="E7" s="54" t="str">
        <f t="shared" si="0"/>
        <v>05/26</v>
      </c>
      <c r="F7" s="36"/>
      <c r="G7" s="23"/>
      <c r="J7" s="73" t="s">
        <v>37</v>
      </c>
      <c r="K7" s="73" t="s">
        <v>38</v>
      </c>
      <c r="L7" s="73" t="s">
        <v>39</v>
      </c>
      <c r="M7" s="72" t="s">
        <v>25</v>
      </c>
      <c r="N7" s="71" t="str">
        <f t="shared" ref="N7:N13" si="4">LEFT(M7,FIND("/",M7)-1)</f>
        <v>NYK OCEANUS</v>
      </c>
      <c r="O7" s="71" t="str">
        <f t="shared" ref="O7:O13" si="5">MID(M7,FIND("/",M7)+1,LEN(M7)-FIND("/",M7))</f>
        <v>0081E</v>
      </c>
    </row>
    <row r="8" spans="1:19" s="3" customFormat="1" ht="57" customHeight="1" thickBot="1">
      <c r="A8" s="41" t="str">
        <f t="shared" si="1"/>
        <v>ONE HANNOVER</v>
      </c>
      <c r="B8" s="42" t="str">
        <f t="shared" si="2"/>
        <v>0100E</v>
      </c>
      <c r="C8" s="53" t="str">
        <f t="shared" si="3"/>
        <v>04/03</v>
      </c>
      <c r="D8" s="53" t="str">
        <f t="shared" si="0"/>
        <v>04/15</v>
      </c>
      <c r="E8" s="54" t="str">
        <f t="shared" si="0"/>
        <v>05/31</v>
      </c>
      <c r="F8" s="36"/>
      <c r="G8" s="23"/>
      <c r="J8" s="73" t="s">
        <v>40</v>
      </c>
      <c r="K8" s="73" t="s">
        <v>41</v>
      </c>
      <c r="L8" s="73" t="s">
        <v>42</v>
      </c>
      <c r="M8" s="72" t="s">
        <v>26</v>
      </c>
      <c r="N8" s="71" t="str">
        <f t="shared" si="4"/>
        <v>ONE HANNOVER</v>
      </c>
      <c r="O8" s="71" t="str">
        <f t="shared" si="5"/>
        <v>0100E</v>
      </c>
    </row>
    <row r="9" spans="1:19" s="3" customFormat="1" ht="57" customHeight="1" thickBot="1">
      <c r="A9" s="41" t="str">
        <f t="shared" si="1"/>
        <v>BRIGHTON</v>
      </c>
      <c r="B9" s="42" t="str">
        <f t="shared" si="2"/>
        <v>0025E</v>
      </c>
      <c r="C9" s="53" t="str">
        <f t="shared" si="3"/>
        <v>04/09</v>
      </c>
      <c r="D9" s="53" t="str">
        <f t="shared" si="0"/>
        <v>04/18</v>
      </c>
      <c r="E9" s="54" t="str">
        <f t="shared" si="0"/>
        <v>06/03</v>
      </c>
      <c r="F9" s="36"/>
      <c r="G9" s="23"/>
      <c r="J9" s="73" t="s">
        <v>43</v>
      </c>
      <c r="K9" s="73" t="s">
        <v>44</v>
      </c>
      <c r="L9" s="73" t="s">
        <v>45</v>
      </c>
      <c r="M9" s="72" t="s">
        <v>27</v>
      </c>
      <c r="N9" s="71" t="str">
        <f t="shared" si="4"/>
        <v>BRIGHTON</v>
      </c>
      <c r="O9" s="71" t="str">
        <f t="shared" si="5"/>
        <v>0025E</v>
      </c>
    </row>
    <row r="10" spans="1:19" s="3" customFormat="1" ht="57" customHeight="1" thickBot="1">
      <c r="A10" s="41" t="str">
        <f t="shared" si="1"/>
        <v>HYUNDAI MARS</v>
      </c>
      <c r="B10" s="42" t="str">
        <f t="shared" si="2"/>
        <v>0054E</v>
      </c>
      <c r="C10" s="53" t="str">
        <f t="shared" si="3"/>
        <v>04/17</v>
      </c>
      <c r="D10" s="53" t="str">
        <f t="shared" si="0"/>
        <v>04/27</v>
      </c>
      <c r="E10" s="54" t="str">
        <f t="shared" si="0"/>
        <v>06/12</v>
      </c>
      <c r="F10" s="36"/>
      <c r="G10" s="23"/>
      <c r="J10" s="73" t="s">
        <v>46</v>
      </c>
      <c r="K10" s="73" t="s">
        <v>47</v>
      </c>
      <c r="L10" s="73" t="s">
        <v>48</v>
      </c>
      <c r="M10" s="72" t="s">
        <v>28</v>
      </c>
      <c r="N10" s="71" t="str">
        <f t="shared" si="4"/>
        <v>HYUNDAI MARS</v>
      </c>
      <c r="O10" s="71" t="str">
        <f t="shared" si="5"/>
        <v>0054E</v>
      </c>
    </row>
    <row r="11" spans="1:19" s="3" customFormat="1" ht="57" customHeight="1" thickBot="1">
      <c r="A11" s="41" t="str">
        <f t="shared" si="1"/>
        <v>NYK VIRGO</v>
      </c>
      <c r="B11" s="42" t="str">
        <f t="shared" si="2"/>
        <v>0089E</v>
      </c>
      <c r="C11" s="53" t="str">
        <f t="shared" si="3"/>
        <v>04/24</v>
      </c>
      <c r="D11" s="53" t="str">
        <f t="shared" si="0"/>
        <v>05/05</v>
      </c>
      <c r="E11" s="54" t="str">
        <f t="shared" si="0"/>
        <v>06/20</v>
      </c>
      <c r="F11" s="36"/>
      <c r="G11" s="23"/>
      <c r="J11" s="73" t="s">
        <v>49</v>
      </c>
      <c r="K11" s="73" t="s">
        <v>50</v>
      </c>
      <c r="L11" s="73" t="s">
        <v>51</v>
      </c>
      <c r="M11" s="72" t="s">
        <v>29</v>
      </c>
      <c r="N11" s="71" t="str">
        <f t="shared" si="4"/>
        <v>NYK VIRGO</v>
      </c>
      <c r="O11" s="71" t="str">
        <f t="shared" si="5"/>
        <v>0089E</v>
      </c>
    </row>
    <row r="12" spans="1:19" s="3" customFormat="1" ht="57" customHeight="1" thickBot="1">
      <c r="A12" s="41" t="str">
        <f t="shared" si="1"/>
        <v>ONE ALTAIR</v>
      </c>
      <c r="B12" s="42" t="str">
        <f t="shared" si="2"/>
        <v>0073E</v>
      </c>
      <c r="C12" s="53" t="str">
        <f t="shared" si="3"/>
        <v>04/30</v>
      </c>
      <c r="D12" s="53" t="str">
        <f t="shared" si="0"/>
        <v>05/11</v>
      </c>
      <c r="E12" s="54" t="str">
        <f t="shared" si="0"/>
        <v>06/26</v>
      </c>
      <c r="F12" s="36"/>
      <c r="G12" s="23"/>
      <c r="J12" s="73" t="s">
        <v>52</v>
      </c>
      <c r="K12" s="73" t="s">
        <v>53</v>
      </c>
      <c r="L12" s="73" t="s">
        <v>54</v>
      </c>
      <c r="M12" s="72" t="s">
        <v>30</v>
      </c>
      <c r="N12" s="71" t="str">
        <f t="shared" si="4"/>
        <v>ONE ALTAIR</v>
      </c>
      <c r="O12" s="71" t="str">
        <f t="shared" si="5"/>
        <v>0073E</v>
      </c>
    </row>
    <row r="13" spans="1:19" s="3" customFormat="1" ht="57" customHeight="1" thickBot="1">
      <c r="A13" s="41" t="str">
        <f t="shared" si="1"/>
        <v>TBA</v>
      </c>
      <c r="B13" s="42" t="str">
        <f t="shared" si="2"/>
        <v>TBA 1</v>
      </c>
      <c r="C13" s="53" t="str">
        <f t="shared" si="3"/>
        <v>05/08</v>
      </c>
      <c r="D13" s="53" t="str">
        <f t="shared" si="0"/>
        <v>05/18</v>
      </c>
      <c r="E13" s="54" t="str">
        <f t="shared" si="0"/>
        <v>07/03</v>
      </c>
      <c r="F13" s="36"/>
      <c r="G13" s="23"/>
      <c r="J13" s="73" t="s">
        <v>55</v>
      </c>
      <c r="K13" s="73" t="s">
        <v>56</v>
      </c>
      <c r="L13" s="73" t="s">
        <v>57</v>
      </c>
      <c r="M13" s="72" t="s">
        <v>31</v>
      </c>
      <c r="N13" s="71" t="str">
        <f t="shared" si="4"/>
        <v>TBA</v>
      </c>
      <c r="O13" s="71" t="str">
        <f t="shared" si="5"/>
        <v>TBA 1</v>
      </c>
    </row>
    <row r="14" spans="1:19" s="3" customFormat="1" ht="57" customHeight="1" thickBot="1">
      <c r="A14" s="41" t="str">
        <f t="shared" si="1"/>
        <v>TBA</v>
      </c>
      <c r="B14" s="42" t="str">
        <f t="shared" si="2"/>
        <v>TBA 2</v>
      </c>
      <c r="C14" s="53" t="str">
        <f t="shared" ref="C14" si="6">TEXT(DATE(VALUE(RIGHT(SUBSTITUTE(J14,"/ 16:00:00 GMT",""), 4)), MONTH(1&amp;MID(J14, FIND(" ",J14, 5) + 1, 3)), VALUE(MID(J14, FIND(" ",J14, 1) + 1, IF(ISNUMBER(VALUE(MID(J14, 6, 1))), 2, 1)))), "MM/DD")</f>
        <v>05/15</v>
      </c>
      <c r="D14" s="53" t="str">
        <f t="shared" ref="D14" si="7">TEXT(DATE(VALUE(RIGHT(SUBSTITUTE(K14,"/ 16:00:00 GMT",""), 4)), MONTH(1&amp;MID(K14, FIND(" ",K14, 5) + 1, 3)), VALUE(MID(K14, FIND(" ",K14, 1) + 1, IF(ISNUMBER(VALUE(MID(K14, 6, 1))), 2, 1)))), "MM/DD")</f>
        <v>05/25</v>
      </c>
      <c r="E14" s="54" t="str">
        <f t="shared" ref="E14" si="8">TEXT(DATE(VALUE(RIGHT(SUBSTITUTE(L14,"/ 16:00:00 GMT",""), 4)), MONTH(1&amp;MID(L14, FIND(" ",L14, 5) + 1, 3)), VALUE(MID(L14, FIND(" ",L14, 1) + 1, IF(ISNUMBER(VALUE(MID(L14, 6, 1))), 2, 1)))), "MM/DD")</f>
        <v>07/10</v>
      </c>
      <c r="F14" s="36"/>
      <c r="G14" s="23"/>
      <c r="J14" s="73" t="s">
        <v>58</v>
      </c>
      <c r="K14" s="73" t="s">
        <v>59</v>
      </c>
      <c r="L14" s="73" t="s">
        <v>60</v>
      </c>
      <c r="M14" s="72" t="s">
        <v>32</v>
      </c>
      <c r="N14" s="71" t="str">
        <f t="shared" ref="N14:N15" si="9">LEFT(M14,FIND("/",M14)-1)</f>
        <v>TBA</v>
      </c>
      <c r="O14" s="71" t="str">
        <f t="shared" ref="O14:O15" si="10">MID(M14,FIND("/",M14)+1,LEN(M14)-FIND("/",M14))</f>
        <v>TBA 2</v>
      </c>
    </row>
    <row r="15" spans="1:19" s="3" customFormat="1" ht="57" customHeight="1" thickBot="1">
      <c r="A15" s="55" t="str">
        <f t="shared" si="1"/>
        <v>TBA</v>
      </c>
      <c r="B15" s="56" t="str">
        <f t="shared" si="2"/>
        <v>TBA 3</v>
      </c>
      <c r="C15" s="57" t="str">
        <f t="shared" ref="C15" si="11">TEXT(DATE(VALUE(RIGHT(SUBSTITUTE(J15,"/ 16:00:00 GMT",""), 4)), MONTH(1&amp;MID(J15, FIND(" ",J15, 5) + 1, 3)), VALUE(MID(J15, FIND(" ",J15, 1) + 1, IF(ISNUMBER(VALUE(MID(J15, 6, 1))), 2, 1)))), "MM/DD")</f>
        <v>05/22</v>
      </c>
      <c r="D15" s="57" t="str">
        <f t="shared" ref="D15" si="12">TEXT(DATE(VALUE(RIGHT(SUBSTITUTE(K15,"/ 16:00:00 GMT",""), 4)), MONTH(1&amp;MID(K15, FIND(" ",K15, 5) + 1, 3)), VALUE(MID(K15, FIND(" ",K15, 1) + 1, IF(ISNUMBER(VALUE(MID(K15, 6, 1))), 2, 1)))), "MM/DD")</f>
        <v>06/01</v>
      </c>
      <c r="E15" s="58" t="str">
        <f t="shared" ref="E15" si="13">TEXT(DATE(VALUE(RIGHT(SUBSTITUTE(L15,"/ 16:00:00 GMT",""), 4)), MONTH(1&amp;MID(L15, FIND(" ",L15, 5) + 1, 3)), VALUE(MID(L15, FIND(" ",L15, 1) + 1, IF(ISNUMBER(VALUE(MID(L15, 6, 1))), 2, 1)))), "MM/DD")</f>
        <v>07/17</v>
      </c>
      <c r="G15" s="23"/>
      <c r="J15" s="73" t="s">
        <v>61</v>
      </c>
      <c r="K15" s="73" t="s">
        <v>62</v>
      </c>
      <c r="L15" s="73" t="s">
        <v>63</v>
      </c>
      <c r="M15" s="72" t="s">
        <v>33</v>
      </c>
      <c r="N15" s="71" t="str">
        <f t="shared" si="9"/>
        <v>TBA</v>
      </c>
      <c r="O15" s="71" t="str">
        <f t="shared" si="10"/>
        <v>TBA 3</v>
      </c>
    </row>
    <row r="16" spans="1:19" s="3" customFormat="1" ht="57" customHeight="1">
      <c r="G16" s="23"/>
      <c r="J16" s="10"/>
      <c r="K16" s="10"/>
      <c r="L16" s="10"/>
      <c r="M16" s="10"/>
      <c r="N16" s="10"/>
    </row>
    <row r="17" spans="1:14" s="3" customFormat="1" ht="57" customHeight="1">
      <c r="G17" s="23"/>
      <c r="J17" s="10"/>
      <c r="K17" s="10"/>
      <c r="L17" s="10"/>
      <c r="M17" s="10"/>
      <c r="N17" s="10"/>
    </row>
    <row r="18" spans="1:14" s="10" customFormat="1" ht="57" customHeight="1">
      <c r="G18" s="23"/>
    </row>
    <row r="19" spans="1:14" s="10" customFormat="1" ht="57" customHeight="1">
      <c r="G19" s="23"/>
    </row>
    <row r="20" spans="1:14" s="10" customFormat="1" ht="57" customHeight="1">
      <c r="A20" s="23"/>
      <c r="B20" s="23"/>
      <c r="C20" s="23"/>
      <c r="D20" s="23"/>
      <c r="E20" s="23"/>
      <c r="F20" s="23"/>
      <c r="G20" s="23"/>
    </row>
    <row r="21" spans="1:14" s="10" customFormat="1" ht="57" customHeight="1">
      <c r="A21" s="23"/>
      <c r="B21" s="23"/>
      <c r="C21" s="23"/>
      <c r="D21" s="23"/>
      <c r="E21" s="23"/>
      <c r="F21" s="23"/>
      <c r="G21" s="23"/>
    </row>
    <row r="22" spans="1:14" s="10" customFormat="1" ht="57" customHeight="1">
      <c r="A22" s="23"/>
      <c r="B22" s="23"/>
      <c r="C22" s="23"/>
      <c r="D22" s="23"/>
      <c r="E22" s="23"/>
      <c r="F22" s="23"/>
      <c r="G22" s="23"/>
    </row>
    <row r="23" spans="1:14" s="10" customFormat="1" ht="57" customHeight="1">
      <c r="A23" s="23"/>
      <c r="B23" s="23"/>
      <c r="C23" s="23"/>
      <c r="D23" s="23"/>
      <c r="E23" s="23"/>
      <c r="F23" s="23"/>
      <c r="G23" s="23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6" t="s">
        <v>14</v>
      </c>
      <c r="B26" s="1"/>
      <c r="C26" s="1"/>
      <c r="D26" s="1"/>
      <c r="E26" s="13"/>
      <c r="F26" s="13"/>
      <c r="G26" s="46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14"/>
      <c r="F27" s="14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2"/>
      <c r="F28" s="22"/>
      <c r="G28" s="37"/>
    </row>
    <row r="29" spans="1:14" s="3" customFormat="1" ht="57" customHeight="1">
      <c r="A29" s="64" t="s">
        <v>0</v>
      </c>
      <c r="B29" s="62" t="s">
        <v>1</v>
      </c>
      <c r="C29" s="67" t="s">
        <v>2</v>
      </c>
      <c r="D29" s="69" t="s">
        <v>15</v>
      </c>
      <c r="E29" s="32" t="s">
        <v>17</v>
      </c>
      <c r="F29" s="38"/>
      <c r="G29" s="24"/>
      <c r="H29" s="2"/>
    </row>
    <row r="30" spans="1:14" s="3" customFormat="1" ht="35.25">
      <c r="A30" s="65"/>
      <c r="B30" s="66"/>
      <c r="C30" s="68"/>
      <c r="D30" s="70"/>
      <c r="E30" s="28" t="s">
        <v>16</v>
      </c>
      <c r="F30" s="39"/>
      <c r="G30" s="23"/>
    </row>
    <row r="31" spans="1:14" s="3" customFormat="1" ht="57" customHeight="1">
      <c r="A31" s="19" t="s">
        <v>3</v>
      </c>
      <c r="B31" s="17" t="s">
        <v>4</v>
      </c>
      <c r="C31" s="25">
        <v>45078</v>
      </c>
      <c r="D31" s="25">
        <v>45082</v>
      </c>
      <c r="E31" s="25">
        <v>45087</v>
      </c>
      <c r="F31" s="36"/>
      <c r="G31" s="23"/>
      <c r="H31" s="10"/>
    </row>
    <row r="32" spans="1:14" s="3" customFormat="1" ht="57" customHeight="1">
      <c r="A32" s="20" t="s">
        <v>5</v>
      </c>
      <c r="B32" s="18" t="s">
        <v>6</v>
      </c>
      <c r="C32" s="25">
        <v>45078</v>
      </c>
      <c r="D32" s="26">
        <v>45086</v>
      </c>
      <c r="E32" s="26">
        <v>45099</v>
      </c>
      <c r="F32" s="36"/>
      <c r="G32" s="23"/>
      <c r="H32" s="10"/>
    </row>
    <row r="33" spans="1:8" s="3" customFormat="1" ht="57" customHeight="1">
      <c r="A33" s="20" t="s">
        <v>7</v>
      </c>
      <c r="B33" s="18" t="s">
        <v>8</v>
      </c>
      <c r="C33" s="26">
        <v>45084</v>
      </c>
      <c r="D33" s="26">
        <v>45087</v>
      </c>
      <c r="E33" s="26">
        <v>45092</v>
      </c>
      <c r="F33" s="36"/>
      <c r="G33" s="23"/>
      <c r="H33" s="10"/>
    </row>
    <row r="34" spans="1:8" s="3" customFormat="1" ht="57" customHeight="1">
      <c r="A34" s="20" t="s">
        <v>9</v>
      </c>
      <c r="B34" s="18" t="s">
        <v>10</v>
      </c>
      <c r="C34" s="26">
        <v>45091</v>
      </c>
      <c r="D34" s="26">
        <v>45094</v>
      </c>
      <c r="E34" s="26">
        <v>45099</v>
      </c>
      <c r="F34" s="36"/>
      <c r="G34" s="23"/>
      <c r="H34" s="10"/>
    </row>
    <row r="35" spans="1:8" s="3" customFormat="1" ht="57" customHeight="1">
      <c r="A35" s="20" t="s">
        <v>11</v>
      </c>
      <c r="B35" s="18" t="s">
        <v>12</v>
      </c>
      <c r="C35" s="26">
        <v>45098</v>
      </c>
      <c r="D35" s="26">
        <v>45101</v>
      </c>
      <c r="E35" s="26">
        <v>45106</v>
      </c>
      <c r="F35" s="36"/>
      <c r="G35" s="23"/>
      <c r="H35" s="10"/>
    </row>
    <row r="36" spans="1:8" s="3" customFormat="1" ht="57" customHeight="1" thickBot="1">
      <c r="A36" s="29" t="s">
        <v>7</v>
      </c>
      <c r="B36" s="30" t="s">
        <v>13</v>
      </c>
      <c r="C36" s="31">
        <v>45105</v>
      </c>
      <c r="D36" s="31">
        <v>45108</v>
      </c>
      <c r="E36" s="31">
        <v>45113</v>
      </c>
      <c r="F36" s="36"/>
      <c r="G36" s="23"/>
      <c r="H36" s="10"/>
    </row>
    <row r="37" spans="1:8" s="3" customFormat="1" ht="57" customHeight="1">
      <c r="A37" s="23"/>
      <c r="B37" s="23"/>
      <c r="C37" s="23"/>
      <c r="D37" s="23"/>
      <c r="E37" s="23"/>
      <c r="F37" s="23"/>
      <c r="G37" s="23"/>
      <c r="H37" s="10"/>
    </row>
    <row r="38" spans="1:8" s="3" customFormat="1" ht="57" customHeight="1">
      <c r="A38" s="23"/>
      <c r="B38" s="23"/>
      <c r="C38" s="23"/>
      <c r="D38" s="23"/>
      <c r="E38" s="23"/>
      <c r="F38" s="23"/>
      <c r="G38" s="23"/>
      <c r="H38" s="10"/>
    </row>
    <row r="39" spans="1:8" s="3" customFormat="1" ht="57" customHeight="1">
      <c r="A39" s="23"/>
      <c r="B39" s="23"/>
      <c r="C39" s="23"/>
      <c r="D39" s="23"/>
      <c r="E39" s="23"/>
      <c r="F39" s="23"/>
      <c r="G39" s="23"/>
      <c r="H39" s="10"/>
    </row>
    <row r="40" spans="1:8" s="3" customFormat="1" ht="57" customHeight="1">
      <c r="A40" s="23"/>
      <c r="B40" s="23"/>
      <c r="C40" s="23"/>
      <c r="D40" s="23"/>
      <c r="E40" s="23"/>
      <c r="F40" s="23"/>
      <c r="G40" s="10"/>
      <c r="H40" s="10"/>
    </row>
    <row r="41" spans="1:8" s="3" customFormat="1" ht="57" customHeight="1">
      <c r="A41" s="23"/>
      <c r="B41" s="23"/>
      <c r="C41" s="23"/>
      <c r="D41" s="23"/>
      <c r="E41" s="23"/>
      <c r="F41" s="23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F1:G1"/>
    <mergeCell ref="A4:A5"/>
    <mergeCell ref="B4:B5"/>
    <mergeCell ref="C4:C5"/>
    <mergeCell ref="A29:A30"/>
    <mergeCell ref="B29:B30"/>
    <mergeCell ref="C29:C30"/>
    <mergeCell ref="D29:D30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2026-03-24T00:25:26Z</cp:lastPrinted>
  <dcterms:created xsi:type="dcterms:W3CDTF">2016-03-18T07:26:58Z</dcterms:created>
  <dcterms:modified xsi:type="dcterms:W3CDTF">2026-03-24T00:27:01Z</dcterms:modified>
</cp:coreProperties>
</file>