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CDC45A3C-55A2-4B77-B85B-1A890920DBA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C12" i="7"/>
  <c r="D12" i="7"/>
  <c r="E12" i="7"/>
  <c r="D13" i="7"/>
  <c r="E13" i="7"/>
  <c r="I9" i="7"/>
  <c r="J9" i="7"/>
  <c r="I10" i="7"/>
  <c r="A10" i="7" s="1"/>
  <c r="J10" i="7"/>
  <c r="B10" i="7" s="1"/>
  <c r="I11" i="7"/>
  <c r="A11" i="7" s="1"/>
  <c r="J11" i="7"/>
  <c r="I12" i="7"/>
  <c r="A12" i="7" s="1"/>
  <c r="J12" i="7"/>
  <c r="B12" i="7" s="1"/>
  <c r="I13" i="7"/>
  <c r="A13" i="7" s="1"/>
  <c r="J13" i="7"/>
  <c r="B13" i="7" s="1"/>
  <c r="A9" i="7"/>
  <c r="B9" i="7"/>
  <c r="C9" i="7"/>
  <c r="D9" i="7"/>
  <c r="E9" i="7"/>
  <c r="C10" i="7"/>
  <c r="D10" i="7"/>
  <c r="E10" i="7"/>
  <c r="B11" i="7"/>
  <c r="C11" i="7"/>
  <c r="D11" i="7"/>
  <c r="E11" i="7"/>
  <c r="E8" i="7"/>
  <c r="D8" i="7"/>
  <c r="C8" i="7"/>
  <c r="E7" i="7"/>
  <c r="D7" i="7"/>
  <c r="C7" i="7"/>
  <c r="E6" i="7"/>
  <c r="D6" i="7"/>
  <c r="C6" i="7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</calcChain>
</file>

<file path=xl/sharedStrings.xml><?xml version="1.0" encoding="utf-8"?>
<sst xmlns="http://schemas.openxmlformats.org/spreadsheetml/2006/main" count="43" uniqueCount="43">
  <si>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</si>
  <si>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</si>
  <si>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</si>
  <si>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</si>
  <si>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</si>
  <si>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</si>
  <si>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Sydney</t>
    <phoneticPr fontId="2"/>
  </si>
  <si>
    <t>SYD</t>
    <phoneticPr fontId="2"/>
  </si>
  <si>
    <t>Busan経由</t>
    <rPh sb="5" eb="7">
      <t>ケイユ</t>
    </rPh>
    <phoneticPr fontId="2"/>
  </si>
  <si>
    <t>S</t>
    <phoneticPr fontId="2"/>
  </si>
  <si>
    <t>Tue 31st Mar 2026/ 16:00:00 GMT+1</t>
  </si>
  <si>
    <t>Wed 15th Apr 2026/ 16:00:00 GMT+1</t>
  </si>
  <si>
    <t>TBA/TBA9</t>
  </si>
  <si>
    <t>Thu 14th May 2026</t>
  </si>
  <si>
    <t>Thu 21st May 2026</t>
  </si>
  <si>
    <t>Thu 4th Jun 2026</t>
  </si>
  <si>
    <t>Thu 11th Jun 2026</t>
  </si>
  <si>
    <t>Mon 4th May 2026</t>
  </si>
  <si>
    <t>Thu 18th Jun 2026</t>
  </si>
  <si>
    <t>PHOEBE/0010N</t>
  </si>
  <si>
    <t>EVER STRONG/0128N</t>
  </si>
  <si>
    <t>HYUNDAI PARAMOUNT/0092N</t>
  </si>
  <si>
    <t>HYUNDAI SHANGHAI/0155N</t>
  </si>
  <si>
    <t>TBA/TBA10</t>
  </si>
  <si>
    <t>TBA/TBA11</t>
  </si>
  <si>
    <t>TBA/TBA12</t>
  </si>
  <si>
    <t>Tue 7th Apr 2026</t>
  </si>
  <si>
    <t>Wed 22nd Apr 2026</t>
  </si>
  <si>
    <t>Wed 22nd Apr 2026/ 16:00:00 GMT+1</t>
  </si>
  <si>
    <t>Tue 28th Apr 2026</t>
  </si>
  <si>
    <t>Tue 5th May 2026</t>
  </si>
  <si>
    <t>Mon 11th May 2026</t>
  </si>
  <si>
    <t>Thu 25th Jun 2026</t>
  </si>
  <si>
    <t>Mon 18th May 2026/ 12:00:00 GMT</t>
  </si>
  <si>
    <t>Mon 18th May 2026</t>
  </si>
  <si>
    <t>Thu 2nd Jul 2026</t>
  </si>
  <si>
    <t>Mon 25th May 2026/ 12:00:00 GMT</t>
  </si>
  <si>
    <t>Mon 25th May 2026</t>
  </si>
  <si>
    <t>Thu 9th Jul 2026</t>
  </si>
  <si>
    <t>Wed 29th Apr 2026/ 16:00:00 GMT+1</t>
    <phoneticPr fontId="2"/>
  </si>
  <si>
    <t>Mon 4th May 2026/ 16:00:00 GMT+1</t>
    <phoneticPr fontId="2"/>
  </si>
  <si>
    <t>Mon 11th May 2026/ 16:00:00 GMT+1</t>
    <phoneticPr fontId="2"/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</si>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</sst>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 applyAlignment="1">
      <alignment horizontal="center" wrapText="1"/>
    </xf>
    <xf numFmtId="0" fontId="10" fillId="0" borderId="0" xfId="1" applyFont="1" applyFill="1" applyBorder="1" applyAlignment="1">
      <alignment vertical="center"/>
    </xf>
    <xf numFmtId="0" fontId="24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5AC6F47-5DFA-44CD-A6CC-64C83C4FB9B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261944</xdr:colOff>
      <xdr:row>14</xdr:row>
      <xdr:rowOff>428624</xdr:rowOff>
    </xdr:from>
    <xdr:to>
      <xdr:col>5</xdr:col>
      <xdr:colOff>904875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44" y="11287124"/>
          <a:ext cx="15930556" cy="1928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Sydney, Australia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30</xdr:col>
      <xdr:colOff>295767</xdr:colOff>
      <xdr:row>206</xdr:row>
      <xdr:rowOff>98425</xdr:rowOff>
    </xdr:from>
    <xdr:to>
      <xdr:col>42</xdr:col>
      <xdr:colOff>561427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E1" sqref="E1:F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41.375" hidden="1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6</v>
      </c>
      <c r="B1" s="18"/>
      <c r="C1" s="18"/>
      <c r="D1" s="18"/>
      <c r="E1" s="51" t="s">
        <v>42</v>
      </c>
      <c r="F1" s="51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6" t="s">
        <v>8</v>
      </c>
      <c r="D3" s="57"/>
      <c r="E3" s="24">
        <v>46112</v>
      </c>
      <c r="F3" s="25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52" t="s">
        <v>0</v>
      </c>
      <c r="B4" s="54" t="s">
        <v>5</v>
      </c>
      <c r="C4" s="54" t="s">
        <v>1</v>
      </c>
      <c r="D4" s="20" t="s">
        <v>7</v>
      </c>
      <c r="E4" s="21" t="s">
        <v>4</v>
      </c>
      <c r="F4" s="16"/>
      <c r="G4" s="3"/>
      <c r="J4" s="3"/>
      <c r="K4" s="3"/>
      <c r="L4" s="3"/>
      <c r="M4" s="3"/>
      <c r="N4" s="3"/>
    </row>
    <row r="5" spans="1:19" s="2" customFormat="1" ht="38.25" customHeight="1" thickBot="1">
      <c r="A5" s="53"/>
      <c r="B5" s="55"/>
      <c r="C5" s="55"/>
      <c r="D5" s="22" t="s">
        <v>2</v>
      </c>
      <c r="E5" s="23" t="s">
        <v>3</v>
      </c>
      <c r="F5" s="14"/>
      <c r="G5" s="3"/>
      <c r="J5" s="3"/>
      <c r="K5" s="3"/>
      <c r="L5" s="3"/>
      <c r="M5" s="3"/>
      <c r="N5" s="3"/>
    </row>
    <row r="6" spans="1:19" s="3" customFormat="1" ht="57" customHeight="1" thickBot="1">
      <c r="A6" s="28" t="str">
        <f>I6</f>
        <v>PHOEBE</v>
      </c>
      <c r="B6" s="29" t="str">
        <f>J6</f>
        <v>0010N</v>
      </c>
      <c r="C6" s="30" t="str">
        <f>TEXT(DATE(VALUE(RIGHT(SUBSTITUTE(K6,"/ 16:00:00 GMT+1",""), 4)), MONTH(1&amp;MID(K6, FIND(" ",K6, 5) + 1, 3)), VALUE(MID(K6, FIND(" ",K6, 1) + 1, IF(ISNUMBER(VALUE(MID(K6, 6, 1))), 2, 1)))), "MM/DD")</f>
        <v>03/31</v>
      </c>
      <c r="D6" s="30" t="str">
        <f t="shared" ref="D6:E8" si="0">TEXT(DATE(VALUE(RIGHT(SUBSTITUTE(L6,"/ 12:00:00 GMT",""), 4)), MONTH(1&amp;MID(L6, FIND(" ",L6, 5) + 1, 3)), VALUE(MID(L6, FIND(" ",L6, 1) + 1, IF(ISNUMBER(VALUE(MID(L6, 6, 1))), 2, 1)))), "MM/DD")</f>
        <v>04/07</v>
      </c>
      <c r="E6" s="31" t="str">
        <f t="shared" si="0"/>
        <v>05/14</v>
      </c>
      <c r="F6" s="15"/>
      <c r="H6" s="41" t="s">
        <v>19</v>
      </c>
      <c r="I6" s="27" t="str">
        <f>LEFT(H6,FIND("/",H6)-1)</f>
        <v>PHOEBE</v>
      </c>
      <c r="J6" s="27" t="str">
        <f>MID(H6,FIND("/",H6)+1,LEN(H6)-FIND("/",H6))</f>
        <v>0010N</v>
      </c>
      <c r="K6" s="50" t="s">
        <v>10</v>
      </c>
      <c r="L6" s="50" t="s">
        <v>26</v>
      </c>
      <c r="M6" s="50" t="s">
        <v>13</v>
      </c>
      <c r="N6" s="10"/>
    </row>
    <row r="7" spans="1:19" s="3" customFormat="1" ht="57" customHeight="1" thickBot="1">
      <c r="A7" s="32" t="str">
        <f t="shared" ref="A7:B9" si="1">I7</f>
        <v>EVER STRONG</v>
      </c>
      <c r="B7" s="33" t="str">
        <f t="shared" si="1"/>
        <v>0128N</v>
      </c>
      <c r="C7" s="34" t="str">
        <f t="shared" ref="C7:C9" si="2">TEXT(DATE(VALUE(RIGHT(SUBSTITUTE(K7,"/ 16:00:00 GMT+1",""), 4)), MONTH(1&amp;MID(K7, FIND(" ",K7, 5) + 1, 3)), VALUE(MID(K7, FIND(" ",K7, 1) + 1, IF(ISNUMBER(VALUE(MID(K7, 6, 1))), 2, 1)))), "MM/DD")</f>
        <v>04/15</v>
      </c>
      <c r="D7" s="34" t="str">
        <f t="shared" si="0"/>
        <v>04/22</v>
      </c>
      <c r="E7" s="35" t="str">
        <f t="shared" si="0"/>
        <v>05/21</v>
      </c>
      <c r="F7" s="15"/>
      <c r="H7" s="41" t="s">
        <v>20</v>
      </c>
      <c r="I7" s="27" t="str">
        <f t="shared" ref="I7:I8" si="3">LEFT(H7,FIND("/",H7)-1)</f>
        <v>EVER STRONG</v>
      </c>
      <c r="J7" s="27" t="str">
        <f t="shared" ref="J7:J8" si="4">MID(H7,FIND("/",H7)+1,LEN(H7)-FIND("/",H7))</f>
        <v>0128N</v>
      </c>
      <c r="K7" s="50" t="s">
        <v>11</v>
      </c>
      <c r="L7" s="50" t="s">
        <v>27</v>
      </c>
      <c r="M7" s="50" t="s">
        <v>14</v>
      </c>
      <c r="N7" s="10"/>
    </row>
    <row r="8" spans="1:19" s="3" customFormat="1" ht="57" customHeight="1" thickBot="1">
      <c r="A8" s="32" t="str">
        <f t="shared" si="1"/>
        <v>HYUNDAI PARAMOUNT</v>
      </c>
      <c r="B8" s="33" t="str">
        <f t="shared" si="1"/>
        <v>0092N</v>
      </c>
      <c r="C8" s="34" t="str">
        <f t="shared" si="2"/>
        <v>04/22</v>
      </c>
      <c r="D8" s="34" t="str">
        <f t="shared" si="0"/>
        <v>04/28</v>
      </c>
      <c r="E8" s="35" t="str">
        <f t="shared" si="0"/>
        <v>06/04</v>
      </c>
      <c r="F8" s="15"/>
      <c r="H8" s="41" t="s">
        <v>21</v>
      </c>
      <c r="I8" s="27" t="str">
        <f t="shared" si="3"/>
        <v>HYUNDAI PARAMOUNT</v>
      </c>
      <c r="J8" s="27" t="str">
        <f t="shared" si="4"/>
        <v>0092N</v>
      </c>
      <c r="K8" s="50" t="s">
        <v>28</v>
      </c>
      <c r="L8" s="50" t="s">
        <v>29</v>
      </c>
      <c r="M8" s="50" t="s">
        <v>15</v>
      </c>
      <c r="N8" s="10"/>
    </row>
    <row r="9" spans="1:19" s="3" customFormat="1" ht="57" customHeight="1" thickBot="1">
      <c r="A9" s="32" t="str">
        <f t="shared" si="1"/>
        <v>HYUNDAI SHANGHAI</v>
      </c>
      <c r="B9" s="33" t="str">
        <f t="shared" si="1"/>
        <v>0155N</v>
      </c>
      <c r="C9" s="34" t="str">
        <f t="shared" si="2"/>
        <v>04/29</v>
      </c>
      <c r="D9" s="34" t="str">
        <f t="shared" ref="D9:D11" si="5">TEXT(DATE(VALUE(RIGHT(SUBSTITUTE(L9,"/ 12:00:00 GMT",""), 4)), MONTH(1&amp;MID(L9, FIND(" ",L9, 5) + 1, 3)), VALUE(MID(L9, FIND(" ",L9, 1) + 1, IF(ISNUMBER(VALUE(MID(L9, 6, 1))), 2, 1)))), "MM/DD")</f>
        <v>05/05</v>
      </c>
      <c r="E9" s="35" t="str">
        <f t="shared" ref="E9:E11" si="6">TEXT(DATE(VALUE(RIGHT(SUBSTITUTE(M9,"/ 12:00:00 GMT",""), 4)), MONTH(1&amp;MID(M9, FIND(" ",M9, 5) + 1, 3)), VALUE(MID(M9, FIND(" ",M9, 1) + 1, IF(ISNUMBER(VALUE(MID(M9, 6, 1))), 2, 1)))), "MM/DD")</f>
        <v>06/11</v>
      </c>
      <c r="F9" s="15"/>
      <c r="H9" s="41" t="s">
        <v>22</v>
      </c>
      <c r="I9" s="27" t="str">
        <f t="shared" ref="I9:I13" si="7">LEFT(H9,FIND("/",H9)-1)</f>
        <v>HYUNDAI SHANGHAI</v>
      </c>
      <c r="J9" s="27" t="str">
        <f t="shared" ref="J9:J13" si="8">MID(H9,FIND("/",H9)+1,LEN(H9)-FIND("/",H9))</f>
        <v>0155N</v>
      </c>
      <c r="K9" s="50" t="s">
        <v>39</v>
      </c>
      <c r="L9" s="50" t="s">
        <v>30</v>
      </c>
      <c r="M9" s="50" t="s">
        <v>16</v>
      </c>
      <c r="N9" s="10"/>
    </row>
    <row r="10" spans="1:19" s="3" customFormat="1" ht="57" customHeight="1" thickBot="1">
      <c r="A10" s="32" t="str">
        <f t="shared" ref="A10:A12" si="9">I10</f>
        <v>TBA</v>
      </c>
      <c r="B10" s="33" t="str">
        <f t="shared" ref="B10:B12" si="10">J10</f>
        <v>TBA9</v>
      </c>
      <c r="C10" s="34" t="str">
        <f t="shared" ref="C10:C11" si="11">TEXT(DATE(VALUE(RIGHT(SUBSTITUTE(K10,"/ 16:00:00 GMT+1",""), 4)), MONTH(1&amp;MID(K10, FIND(" ",K10, 5) + 1, 3)), VALUE(MID(K10, FIND(" ",K10, 1) + 1, IF(ISNUMBER(VALUE(MID(K10, 6, 1))), 2, 1)))), "MM/DD")</f>
        <v>05/04</v>
      </c>
      <c r="D10" s="34" t="str">
        <f t="shared" si="5"/>
        <v>05/04</v>
      </c>
      <c r="E10" s="35" t="str">
        <f t="shared" si="6"/>
        <v>06/18</v>
      </c>
      <c r="F10" s="15"/>
      <c r="H10" s="41" t="s">
        <v>12</v>
      </c>
      <c r="I10" s="27" t="str">
        <f t="shared" si="7"/>
        <v>TBA</v>
      </c>
      <c r="J10" s="27" t="str">
        <f t="shared" si="8"/>
        <v>TBA9</v>
      </c>
      <c r="K10" s="50" t="s">
        <v>40</v>
      </c>
      <c r="L10" s="50" t="s">
        <v>17</v>
      </c>
      <c r="M10" s="50" t="s">
        <v>18</v>
      </c>
      <c r="N10" s="10"/>
    </row>
    <row r="11" spans="1:19" s="3" customFormat="1" ht="57" customHeight="1" thickBot="1">
      <c r="A11" s="32" t="str">
        <f t="shared" si="9"/>
        <v>TBA</v>
      </c>
      <c r="B11" s="33" t="str">
        <f t="shared" si="10"/>
        <v>TBA10</v>
      </c>
      <c r="C11" s="34" t="str">
        <f t="shared" si="11"/>
        <v>05/11</v>
      </c>
      <c r="D11" s="34" t="str">
        <f t="shared" si="5"/>
        <v>05/11</v>
      </c>
      <c r="E11" s="35" t="str">
        <f t="shared" si="6"/>
        <v>06/25</v>
      </c>
      <c r="F11" s="15"/>
      <c r="H11" s="41" t="s">
        <v>23</v>
      </c>
      <c r="I11" s="27" t="str">
        <f t="shared" si="7"/>
        <v>TBA</v>
      </c>
      <c r="J11" s="27" t="str">
        <f t="shared" si="8"/>
        <v>TBA10</v>
      </c>
      <c r="K11" s="50" t="s">
        <v>41</v>
      </c>
      <c r="L11" s="50" t="s">
        <v>31</v>
      </c>
      <c r="M11" s="50" t="s">
        <v>32</v>
      </c>
      <c r="N11" s="10"/>
    </row>
    <row r="12" spans="1:19" s="3" customFormat="1" ht="57" customHeight="1" thickBot="1">
      <c r="A12" s="32" t="str">
        <f t="shared" si="9"/>
        <v>TBA</v>
      </c>
      <c r="B12" s="33" t="str">
        <f t="shared" si="10"/>
        <v>TBA11</v>
      </c>
      <c r="C12" s="34" t="str">
        <f>TEXT(DATE(VALUE(RIGHT(SUBSTITUTE(K12,"/ 12:00:00 GMT",""), 4)), MONTH(1&amp;MID(K12, FIND(" ",K12, 5) + 1, 3)), VALUE(MID(K12, FIND(" ",K12, 1) + 1, IF(ISNUMBER(VALUE(MID(K12, 6, 1))), 2, 1)))), "MM/DD")</f>
        <v>05/18</v>
      </c>
      <c r="D12" s="34" t="str">
        <f t="shared" ref="D12:D13" si="12">TEXT(DATE(VALUE(RIGHT(SUBSTITUTE(L12,"/ 12:00:00 GMT",""), 4)), MONTH(1&amp;MID(L12, FIND(" ",L12, 5) + 1, 3)), VALUE(MID(L12, FIND(" ",L12, 1) + 1, IF(ISNUMBER(VALUE(MID(L12, 6, 1))), 2, 1)))), "MM/DD")</f>
        <v>05/18</v>
      </c>
      <c r="E12" s="35" t="str">
        <f t="shared" ref="E12:E13" si="13">TEXT(DATE(VALUE(RIGHT(SUBSTITUTE(M12,"/ 12:00:00 GMT",""), 4)), MONTH(1&amp;MID(M12, FIND(" ",M12, 5) + 1, 3)), VALUE(MID(M12, FIND(" ",M12, 1) + 1, IF(ISNUMBER(VALUE(MID(M12, 6, 1))), 2, 1)))), "MM/DD")</f>
        <v>07/02</v>
      </c>
      <c r="F12" s="15"/>
      <c r="H12" s="41" t="s">
        <v>24</v>
      </c>
      <c r="I12" s="27" t="str">
        <f t="shared" si="7"/>
        <v>TBA</v>
      </c>
      <c r="J12" s="27" t="str">
        <f t="shared" si="8"/>
        <v>TBA11</v>
      </c>
      <c r="K12" s="50" t="s">
        <v>33</v>
      </c>
      <c r="L12" s="50" t="s">
        <v>34</v>
      </c>
      <c r="M12" s="50" t="s">
        <v>35</v>
      </c>
      <c r="N12" s="10"/>
    </row>
    <row r="13" spans="1:19" s="3" customFormat="1" ht="57" customHeight="1" thickBot="1">
      <c r="A13" s="36" t="str">
        <f t="shared" ref="A13" si="14">I13</f>
        <v>TBA</v>
      </c>
      <c r="B13" s="37" t="str">
        <f t="shared" ref="B13" si="15">J13</f>
        <v>TBA12</v>
      </c>
      <c r="C13" s="38" t="str">
        <f t="shared" ref="C13" si="16">TEXT(DATE(VALUE(RIGHT(SUBSTITUTE(K13,"/ 12:00:00 GMT",""), 4)), MONTH(1&amp;MID(K13, FIND(" ",K13, 5) + 1, 3)), VALUE(MID(K13, FIND(" ",K13, 1) + 1, IF(ISNUMBER(VALUE(MID(K13, 6, 1))), 2, 1)))), "MM/DD")</f>
        <v>05/25</v>
      </c>
      <c r="D13" s="38" t="str">
        <f t="shared" si="12"/>
        <v>05/25</v>
      </c>
      <c r="E13" s="39" t="str">
        <f t="shared" si="13"/>
        <v>07/09</v>
      </c>
      <c r="F13" s="15"/>
      <c r="H13" s="41" t="s">
        <v>25</v>
      </c>
      <c r="I13" s="42" t="str">
        <f t="shared" si="7"/>
        <v>TBA</v>
      </c>
      <c r="J13" s="42" t="str">
        <f t="shared" si="8"/>
        <v>TBA12</v>
      </c>
      <c r="K13" s="50" t="s">
        <v>36</v>
      </c>
      <c r="L13" s="50" t="s">
        <v>37</v>
      </c>
      <c r="M13" s="50" t="s">
        <v>38</v>
      </c>
      <c r="N13" s="10"/>
    </row>
    <row r="14" spans="1:19" s="3" customFormat="1" ht="57" customHeight="1">
      <c r="A14" s="44"/>
      <c r="B14" s="45"/>
      <c r="C14" s="46"/>
      <c r="D14" s="46"/>
      <c r="E14" s="46"/>
      <c r="F14" s="15"/>
      <c r="G14" s="47"/>
      <c r="H14" s="48"/>
      <c r="I14" s="44"/>
      <c r="J14" s="44"/>
      <c r="K14" s="48"/>
      <c r="L14" s="48"/>
      <c r="M14" s="48"/>
      <c r="N14" s="49"/>
      <c r="O14" s="47"/>
      <c r="P14" s="47"/>
    </row>
    <row r="15" spans="1:19" s="3" customFormat="1" ht="57" customHeight="1" thickBot="1">
      <c r="A15" s="19"/>
      <c r="B15" s="13"/>
      <c r="C15" s="15"/>
      <c r="D15" s="15"/>
      <c r="E15" s="15"/>
      <c r="F15" s="15"/>
      <c r="H15" s="40"/>
      <c r="I15" s="43"/>
      <c r="J15" s="43"/>
      <c r="K15" s="10"/>
      <c r="L15" s="10"/>
      <c r="M15" s="10"/>
      <c r="N15" s="10"/>
    </row>
    <row r="16" spans="1:19" s="3" customFormat="1" ht="57" customHeight="1" thickBot="1">
      <c r="A16" s="19"/>
      <c r="B16" s="13"/>
      <c r="C16" s="15"/>
      <c r="D16" s="15"/>
      <c r="E16" s="15"/>
      <c r="F16" s="15"/>
      <c r="H16" s="40"/>
      <c r="I16" s="27"/>
      <c r="J16" s="27"/>
      <c r="K16" s="10"/>
      <c r="L16" s="10"/>
      <c r="M16" s="10"/>
      <c r="N16" s="10"/>
    </row>
    <row r="17" spans="1:14" s="3" customFormat="1" ht="57" customHeight="1" thickBot="1">
      <c r="A17" s="19"/>
      <c r="B17" s="13"/>
      <c r="C17" s="15"/>
      <c r="D17" s="15"/>
      <c r="E17" s="15"/>
      <c r="F17" s="15"/>
      <c r="H17" s="40"/>
      <c r="I17" s="27"/>
      <c r="J17" s="27"/>
      <c r="K17" s="10"/>
      <c r="L17" s="10"/>
      <c r="M17" s="10"/>
      <c r="N17" s="10"/>
    </row>
    <row r="18" spans="1:14" s="3" customFormat="1" ht="57" customHeight="1">
      <c r="A18" s="19"/>
      <c r="B18" s="13"/>
      <c r="C18" s="15"/>
      <c r="D18" s="15"/>
      <c r="E18" s="15"/>
      <c r="F18" s="15"/>
      <c r="I18" s="27"/>
      <c r="J18" s="27"/>
      <c r="K18" s="10"/>
      <c r="L18" s="10"/>
      <c r="M18" s="10"/>
      <c r="N18" s="10"/>
    </row>
    <row r="19" spans="1:14" s="3" customFormat="1" ht="57" customHeight="1">
      <c r="F19" s="15"/>
      <c r="J19" s="10"/>
      <c r="K19" s="10"/>
      <c r="L19" s="10"/>
      <c r="M19" s="10"/>
      <c r="N19" s="10"/>
    </row>
    <row r="20" spans="1:14" s="3" customFormat="1" ht="57" customHeight="1">
      <c r="F20" s="15"/>
      <c r="J20" s="10"/>
      <c r="K20" s="10"/>
      <c r="L20" s="10"/>
      <c r="M20" s="10"/>
      <c r="N20" s="10"/>
    </row>
    <row r="21" spans="1:14" s="10" customFormat="1" ht="57" customHeight="1">
      <c r="F21" s="15"/>
    </row>
    <row r="22" spans="1:14" s="10" customFormat="1" ht="57" customHeight="1">
      <c r="F22" s="15"/>
    </row>
    <row r="23" spans="1:14" s="10" customFormat="1" ht="57" customHeight="1">
      <c r="F23" s="15"/>
    </row>
    <row r="24" spans="1:14" s="10" customFormat="1" ht="57" customHeight="1">
      <c r="A24" s="13"/>
      <c r="B24" s="13"/>
      <c r="C24" s="13"/>
      <c r="D24" s="13"/>
      <c r="E24" s="13"/>
      <c r="F24" s="13"/>
    </row>
    <row r="25" spans="1:14" s="10" customFormat="1" ht="57" customHeight="1">
      <c r="A25" s="13"/>
      <c r="B25" s="13"/>
      <c r="C25" s="13"/>
      <c r="D25" s="13"/>
      <c r="E25" s="13"/>
      <c r="F25" s="13"/>
    </row>
    <row r="26" spans="1:14" s="10" customFormat="1" ht="57" customHeight="1">
      <c r="A26" s="13"/>
      <c r="B26" s="13"/>
      <c r="C26" s="13"/>
      <c r="D26" s="13"/>
      <c r="E26" s="13"/>
      <c r="F26" s="13"/>
    </row>
    <row r="27" spans="1:14" s="10" customFormat="1" ht="57" customHeight="1">
      <c r="A27" s="13"/>
      <c r="B27" s="13"/>
      <c r="C27" s="13"/>
      <c r="D27" s="13"/>
      <c r="E27" s="13"/>
      <c r="F27" s="13"/>
    </row>
    <row r="28" spans="1:14" s="10" customFormat="1" ht="57" customHeight="1"/>
    <row r="29" spans="1:14" s="3" customFormat="1" ht="57" customHeight="1">
      <c r="A29" s="13"/>
      <c r="B29" s="13"/>
      <c r="C29" s="13"/>
      <c r="D29" s="13"/>
      <c r="E29" s="13"/>
      <c r="F29" s="13"/>
      <c r="G29" s="10"/>
      <c r="H29" s="10"/>
    </row>
    <row r="30" spans="1:14" s="3" customFormat="1" ht="57" customHeight="1">
      <c r="A30" s="13"/>
      <c r="B30" s="13"/>
      <c r="C30" s="13"/>
      <c r="D30" s="13"/>
      <c r="E30" s="13"/>
      <c r="F30" s="13"/>
      <c r="G30" s="10"/>
      <c r="H30" s="10"/>
    </row>
    <row r="31" spans="1:14" s="3" customFormat="1" ht="57" customHeight="1">
      <c r="A31" s="13"/>
      <c r="B31" s="13"/>
      <c r="C31" s="13"/>
      <c r="D31" s="13"/>
      <c r="E31" s="13"/>
      <c r="F31" s="13"/>
      <c r="G31" s="10"/>
      <c r="H31" s="10"/>
    </row>
    <row r="32" spans="1:14" s="3" customFormat="1" ht="57" customHeight="1">
      <c r="A32" s="13"/>
      <c r="B32" s="13"/>
      <c r="C32" s="13"/>
      <c r="D32" s="13"/>
      <c r="E32" s="13"/>
      <c r="F32" s="13"/>
      <c r="G32" s="10"/>
      <c r="H32" s="10"/>
    </row>
    <row r="33" spans="1:8" s="3" customFormat="1" ht="57" customHeight="1">
      <c r="A33" s="13"/>
      <c r="B33" s="13"/>
      <c r="C33" s="13"/>
      <c r="D33" s="13"/>
      <c r="E33" s="13"/>
      <c r="F33" s="13"/>
      <c r="G33" s="10"/>
      <c r="H33" s="10"/>
    </row>
    <row r="34" spans="1:8" s="3" customFormat="1" ht="57" customHeight="1">
      <c r="A34" s="11"/>
      <c r="B34" s="10"/>
      <c r="C34" s="10"/>
      <c r="D34" s="10"/>
      <c r="E34" s="10"/>
      <c r="F34" s="10"/>
    </row>
    <row r="35" spans="1:8" ht="16.5">
      <c r="A35" s="11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5">
    <mergeCell ref="E1:F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2026-03-31T07:42:19Z</cp:lastPrinted>
  <dcterms:created xsi:type="dcterms:W3CDTF">2016-03-18T07:26:58Z</dcterms:created>
  <dcterms:modified xsi:type="dcterms:W3CDTF">2026-03-31T07:42:50Z</dcterms:modified>
</cp:coreProperties>
</file>