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583E8656-36CB-43EE-B2FE-7E113188E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B6" i="1" s="1"/>
  <c r="N6" i="1"/>
  <c r="A6" i="1" s="1"/>
  <c r="C12" i="1"/>
  <c r="D12" i="1"/>
  <c r="E12" i="1"/>
  <c r="F12" i="1" s="1"/>
  <c r="C13" i="1"/>
  <c r="D13" i="1"/>
  <c r="E13" i="1"/>
  <c r="F13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C7" i="1"/>
  <c r="C8" i="1"/>
  <c r="C9" i="1"/>
  <c r="C10" i="1"/>
  <c r="C11" i="1"/>
  <c r="C6" i="1"/>
  <c r="F11" i="1" l="1"/>
  <c r="F6" i="1"/>
</calcChain>
</file>

<file path=xl/sharedStrings.xml><?xml version="1.0" encoding="utf-8"?>
<sst xmlns="http://schemas.openxmlformats.org/spreadsheetml/2006/main" count="44" uniqueCount="43">
  <si>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</si>
  <si>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</si>
  <si>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</si>
  <si>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</si>
  <si>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</si>
  <si>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</si>
  <si>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</si>
  <si>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</si>
  <si>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</si>
  <si>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</si>
  <si>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</si>
  <si>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Thu 26th Mar 2026/ 12:00:00 CEST</t>
  </si>
  <si>
    <t>Sat 4th Apr 2026</t>
  </si>
  <si>
    <t>Tue 19th May 2026</t>
  </si>
  <si>
    <t>Fri 10th Apr 2026</t>
  </si>
  <si>
    <t>Mon 25th May 2026</t>
  </si>
  <si>
    <t>MOL CREATION/101e</t>
  </si>
  <si>
    <t>NYK OCEANUS/081e</t>
  </si>
  <si>
    <t>ONE HANNOVER/100e</t>
  </si>
  <si>
    <t>HYUNDAI MARS/054e</t>
  </si>
  <si>
    <t>NYK VIRGO/089e</t>
  </si>
  <si>
    <t>ONE ALTAIR/073e</t>
  </si>
  <si>
    <t>ONE HENRY HUDSON/097e</t>
  </si>
  <si>
    <t>NYK VEGA/086e</t>
  </si>
  <si>
    <t>Mon 18th May 2026</t>
  </si>
  <si>
    <t>Mon 30th Mar 2026/ 12:00:00 CEST</t>
  </si>
  <si>
    <t>Mon 6th Apr 2026/ 12:00:00 CEST</t>
  </si>
  <si>
    <t>Sun 12th Apr 2026</t>
  </si>
  <si>
    <t>Wed 27th May 2026</t>
  </si>
  <si>
    <t>Wed 15th Apr 2026/ 12:00:00 CEST</t>
  </si>
  <si>
    <t>Thu 23rd Apr 2026</t>
  </si>
  <si>
    <t>Sun 7th Jun 2026</t>
  </si>
  <si>
    <t>Thu 23rd Apr 2026/ 12:00:00 CEST</t>
  </si>
  <si>
    <t>Fri 1st May 2026</t>
  </si>
  <si>
    <t>Mon 15th Jun 2026</t>
  </si>
  <si>
    <t>Wed 6th May 2026/ 12:00:00 CEST</t>
  </si>
  <si>
    <t>Fri 15th May 2026</t>
  </si>
  <si>
    <t>Mon 29th Jun 2026</t>
  </si>
  <si>
    <t>Mon 11th May 2026/ 12:00:00 CEST</t>
  </si>
  <si>
    <t>Fri 3rd Jul 2026</t>
  </si>
  <si>
    <t>Thu 14th May 2026/ 12:00:00 CEST</t>
  </si>
  <si>
    <t>Fri 22nd May 2026</t>
  </si>
  <si>
    <t>Mon 6th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</si>
</sst>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0" xfId="3" applyAlignment="1">
      <alignment horizontal="center" wrapText="1"/>
    </xf>
    <xf numFmtId="0" fontId="16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E54D7401-FE83-495E-A0D5-7B51F8907263}"/>
    <cellStyle name="標準 6" xfId="4" xr:uid="{C1115D9F-8571-4050-99DA-8945F0285AE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500069</xdr:colOff>
      <xdr:row>15</xdr:row>
      <xdr:rowOff>47622</xdr:rowOff>
    </xdr:from>
    <xdr:to>
      <xdr:col>5</xdr:col>
      <xdr:colOff>2024065</xdr:colOff>
      <xdr:row>17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9" y="1119187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40" zoomScaleNormal="100" zoomScaleSheetLayoutView="40" workbookViewId="0">
      <selection activeCell="G16" sqref="G1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6" t="s">
        <v>0</v>
      </c>
      <c r="F1" s="46"/>
      <c r="G1" s="46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46105</v>
      </c>
      <c r="G3" s="23" t="s">
        <v>8</v>
      </c>
      <c r="H3" s="10"/>
    </row>
    <row r="4" spans="1:15" s="3" customFormat="1" ht="57" customHeight="1">
      <c r="A4" s="42" t="s">
        <v>4</v>
      </c>
      <c r="B4" s="44" t="s">
        <v>6</v>
      </c>
      <c r="C4" s="44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3"/>
      <c r="B5" s="45"/>
      <c r="C5" s="45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30" t="str">
        <f>N6</f>
        <v>MOL CREATION</v>
      </c>
      <c r="B6" s="31" t="str">
        <f>O6</f>
        <v>101e</v>
      </c>
      <c r="C6" s="37" t="str">
        <f>TEXT(DATE(VALUE(RIGHT(SUBSTITUTE(J6,"/ 12:00:00 CEST",""), 4)), MONTH(1&amp;MID(J6, FIND(" ",J6, 5) + 1, 3)), VALUE(MID(J6, FIND(" ",J6, 1) + 1, IF(ISNUMBER(VALUE(MID(J6, 6, 1))), 2, 1)))), "MM/DD")</f>
        <v>03/26</v>
      </c>
      <c r="D6" s="37" t="str">
        <f t="shared" ref="D6:E11" si="0">TEXT(DATE(VALUE(RIGHT(SUBSTITUTE(K6,"/ 12:00:00 CEST",""), 4)), MONTH(1&amp;MID(K6, FIND(" ",K6, 5) + 1, 3)), VALUE(MID(K6, FIND(" ",K6, 1) + 1, IF(ISNUMBER(VALUE(MID(K6, 6, 1))), 2, 1)))), "MM/DD")</f>
        <v>04/04</v>
      </c>
      <c r="E6" s="37" t="str">
        <f t="shared" si="0"/>
        <v>05/18</v>
      </c>
      <c r="F6" s="32">
        <f>E6+1</f>
        <v>46161</v>
      </c>
      <c r="G6" s="14"/>
      <c r="J6" s="49" t="s">
        <v>11</v>
      </c>
      <c r="K6" s="49" t="s">
        <v>12</v>
      </c>
      <c r="L6" s="49" t="s">
        <v>24</v>
      </c>
      <c r="M6" s="48" t="s">
        <v>16</v>
      </c>
      <c r="N6" s="47" t="str">
        <f>LEFT(M6,FIND("/",M6)-1)</f>
        <v>MOL CREATION</v>
      </c>
      <c r="O6" s="47" t="str">
        <f>MID(M6,FIND("/",M6)+1,LEN(M6)-FIND("/",M6))</f>
        <v>101e</v>
      </c>
    </row>
    <row r="7" spans="1:15" s="3" customFormat="1" ht="57" customHeight="1" thickBot="1">
      <c r="A7" s="33" t="str">
        <f t="shared" ref="A7:A13" si="1">N7</f>
        <v>NYK OCEANUS</v>
      </c>
      <c r="B7" s="34" t="str">
        <f t="shared" ref="B7:B13" si="2">O7</f>
        <v>081e</v>
      </c>
      <c r="C7" s="38" t="str">
        <f t="shared" ref="C7:C11" si="3">TEXT(DATE(VALUE(RIGHT(SUBSTITUTE(J7,"/ 12:00:00 CEST",""), 4)), MONTH(1&amp;MID(J7, FIND(" ",J7, 5) + 1, 3)), VALUE(MID(J7, FIND(" ",J7, 1) + 1, IF(ISNUMBER(VALUE(MID(J7, 6, 1))), 2, 1)))), "MM/DD")</f>
        <v>03/30</v>
      </c>
      <c r="D7" s="38" t="str">
        <f t="shared" si="0"/>
        <v>04/10</v>
      </c>
      <c r="E7" s="38" t="str">
        <f t="shared" si="0"/>
        <v>05/25</v>
      </c>
      <c r="F7" s="35">
        <f t="shared" ref="F7:F10" si="4">E7+1</f>
        <v>46168</v>
      </c>
      <c r="G7" s="14"/>
      <c r="J7" s="49" t="s">
        <v>25</v>
      </c>
      <c r="K7" s="49" t="s">
        <v>14</v>
      </c>
      <c r="L7" s="49" t="s">
        <v>15</v>
      </c>
      <c r="M7" s="48" t="s">
        <v>17</v>
      </c>
      <c r="N7" s="47" t="str">
        <f t="shared" ref="N7:N13" si="5">LEFT(M7,FIND("/",M7)-1)</f>
        <v>NYK OCEANUS</v>
      </c>
      <c r="O7" s="47" t="str">
        <f t="shared" ref="O7:O13" si="6">MID(M7,FIND("/",M7)+1,LEN(M7)-FIND("/",M7))</f>
        <v>081e</v>
      </c>
    </row>
    <row r="8" spans="1:15" s="3" customFormat="1" ht="57" customHeight="1" thickBot="1">
      <c r="A8" s="33" t="str">
        <f t="shared" si="1"/>
        <v>ONE HANNOVER</v>
      </c>
      <c r="B8" s="34" t="str">
        <f t="shared" si="2"/>
        <v>100e</v>
      </c>
      <c r="C8" s="38" t="str">
        <f t="shared" si="3"/>
        <v>04/06</v>
      </c>
      <c r="D8" s="38" t="str">
        <f t="shared" si="0"/>
        <v>04/12</v>
      </c>
      <c r="E8" s="38" t="str">
        <f t="shared" si="0"/>
        <v>05/27</v>
      </c>
      <c r="F8" s="35">
        <f t="shared" si="4"/>
        <v>46170</v>
      </c>
      <c r="G8" s="14"/>
      <c r="J8" s="49" t="s">
        <v>26</v>
      </c>
      <c r="K8" s="49" t="s">
        <v>27</v>
      </c>
      <c r="L8" s="49" t="s">
        <v>28</v>
      </c>
      <c r="M8" s="48" t="s">
        <v>18</v>
      </c>
      <c r="N8" s="47" t="str">
        <f t="shared" si="5"/>
        <v>ONE HANNOVER</v>
      </c>
      <c r="O8" s="47" t="str">
        <f t="shared" si="6"/>
        <v>100e</v>
      </c>
    </row>
    <row r="9" spans="1:15" s="3" customFormat="1" ht="57" customHeight="1" thickBot="1">
      <c r="A9" s="33" t="str">
        <f t="shared" si="1"/>
        <v>HYUNDAI MARS</v>
      </c>
      <c r="B9" s="34" t="str">
        <f t="shared" si="2"/>
        <v>054e</v>
      </c>
      <c r="C9" s="38" t="str">
        <f t="shared" si="3"/>
        <v>04/15</v>
      </c>
      <c r="D9" s="38" t="str">
        <f t="shared" si="0"/>
        <v>04/23</v>
      </c>
      <c r="E9" s="38" t="str">
        <f t="shared" si="0"/>
        <v>06/07</v>
      </c>
      <c r="F9" s="35">
        <f t="shared" si="4"/>
        <v>46181</v>
      </c>
      <c r="G9" s="14"/>
      <c r="J9" s="49" t="s">
        <v>29</v>
      </c>
      <c r="K9" s="49" t="s">
        <v>30</v>
      </c>
      <c r="L9" s="49" t="s">
        <v>31</v>
      </c>
      <c r="M9" s="48" t="s">
        <v>19</v>
      </c>
      <c r="N9" s="47" t="str">
        <f t="shared" si="5"/>
        <v>HYUNDAI MARS</v>
      </c>
      <c r="O9" s="47" t="str">
        <f t="shared" si="6"/>
        <v>054e</v>
      </c>
    </row>
    <row r="10" spans="1:15" s="3" customFormat="1" ht="57" customHeight="1" thickBot="1">
      <c r="A10" s="33" t="str">
        <f t="shared" si="1"/>
        <v>NYK VIRGO</v>
      </c>
      <c r="B10" s="34" t="str">
        <f t="shared" si="2"/>
        <v>089e</v>
      </c>
      <c r="C10" s="38" t="str">
        <f t="shared" si="3"/>
        <v>04/23</v>
      </c>
      <c r="D10" s="38" t="str">
        <f t="shared" si="0"/>
        <v>05/01</v>
      </c>
      <c r="E10" s="38" t="str">
        <f t="shared" si="0"/>
        <v>06/15</v>
      </c>
      <c r="F10" s="35">
        <f t="shared" si="4"/>
        <v>46189</v>
      </c>
      <c r="G10" s="14"/>
      <c r="J10" s="49" t="s">
        <v>32</v>
      </c>
      <c r="K10" s="49" t="s">
        <v>33</v>
      </c>
      <c r="L10" s="49" t="s">
        <v>34</v>
      </c>
      <c r="M10" s="48" t="s">
        <v>20</v>
      </c>
      <c r="N10" s="47" t="str">
        <f t="shared" si="5"/>
        <v>NYK VIRGO</v>
      </c>
      <c r="O10" s="47" t="str">
        <f t="shared" si="6"/>
        <v>089e</v>
      </c>
    </row>
    <row r="11" spans="1:15" s="3" customFormat="1" ht="57" customHeight="1" thickBot="1">
      <c r="A11" s="33" t="str">
        <f t="shared" si="1"/>
        <v>ONE ALTAIR</v>
      </c>
      <c r="B11" s="34" t="str">
        <f t="shared" si="2"/>
        <v>073e</v>
      </c>
      <c r="C11" s="38" t="str">
        <f t="shared" si="3"/>
        <v>05/06</v>
      </c>
      <c r="D11" s="38" t="str">
        <f t="shared" si="0"/>
        <v>05/15</v>
      </c>
      <c r="E11" s="38" t="str">
        <f t="shared" si="0"/>
        <v>06/29</v>
      </c>
      <c r="F11" s="35">
        <f t="shared" ref="F11" si="7">E11+1</f>
        <v>46203</v>
      </c>
      <c r="G11" s="14"/>
      <c r="J11" s="49" t="s">
        <v>35</v>
      </c>
      <c r="K11" s="49" t="s">
        <v>36</v>
      </c>
      <c r="L11" s="49" t="s">
        <v>37</v>
      </c>
      <c r="M11" s="48" t="s">
        <v>21</v>
      </c>
      <c r="N11" s="47" t="str">
        <f t="shared" si="5"/>
        <v>ONE ALTAIR</v>
      </c>
      <c r="O11" s="47" t="str">
        <f t="shared" si="6"/>
        <v>073e</v>
      </c>
    </row>
    <row r="12" spans="1:15" s="3" customFormat="1" ht="57" customHeight="1" thickBot="1">
      <c r="A12" s="33" t="str">
        <f t="shared" si="1"/>
        <v>ONE HENRY HUDSON</v>
      </c>
      <c r="B12" s="34" t="str">
        <f t="shared" si="2"/>
        <v>097e</v>
      </c>
      <c r="C12" s="38" t="str">
        <f t="shared" ref="C12:C13" si="8">TEXT(DATE(VALUE(RIGHT(SUBSTITUTE(J12,"/ 12:00:00 CEST",""), 4)), MONTH(1&amp;MID(J12, FIND(" ",J12, 5) + 1, 3)), VALUE(MID(J12, FIND(" ",J12, 1) + 1, IF(ISNUMBER(VALUE(MID(J12, 6, 1))), 2, 1)))), "MM/DD")</f>
        <v>05/11</v>
      </c>
      <c r="D12" s="38" t="str">
        <f t="shared" ref="D12:D13" si="9">TEXT(DATE(VALUE(RIGHT(SUBSTITUTE(K12,"/ 12:00:00 CEST",""), 4)), MONTH(1&amp;MID(K12, FIND(" ",K12, 5) + 1, 3)), VALUE(MID(K12, FIND(" ",K12, 1) + 1, IF(ISNUMBER(VALUE(MID(K12, 6, 1))), 2, 1)))), "MM/DD")</f>
        <v>05/19</v>
      </c>
      <c r="E12" s="38" t="str">
        <f t="shared" ref="E12:E13" si="10">TEXT(DATE(VALUE(RIGHT(SUBSTITUTE(L12,"/ 12:00:00 CEST",""), 4)), MONTH(1&amp;MID(L12, FIND(" ",L12, 5) + 1, 3)), VALUE(MID(L12, FIND(" ",L12, 1) + 1, IF(ISNUMBER(VALUE(MID(L12, 6, 1))), 2, 1)))), "MM/DD")</f>
        <v>07/03</v>
      </c>
      <c r="F12" s="35">
        <f t="shared" ref="F12:F13" si="11">E12+1</f>
        <v>46207</v>
      </c>
      <c r="G12" s="14"/>
      <c r="J12" s="49" t="s">
        <v>38</v>
      </c>
      <c r="K12" s="49" t="s">
        <v>13</v>
      </c>
      <c r="L12" s="49" t="s">
        <v>39</v>
      </c>
      <c r="M12" s="48" t="s">
        <v>22</v>
      </c>
      <c r="N12" s="47" t="str">
        <f t="shared" si="5"/>
        <v>ONE HENRY HUDSON</v>
      </c>
      <c r="O12" s="47" t="str">
        <f t="shared" si="6"/>
        <v>097e</v>
      </c>
    </row>
    <row r="13" spans="1:15" s="3" customFormat="1" ht="57" customHeight="1" thickBot="1">
      <c r="A13" s="27" t="str">
        <f t="shared" si="1"/>
        <v>NYK VEGA</v>
      </c>
      <c r="B13" s="17" t="str">
        <f t="shared" si="2"/>
        <v>086e</v>
      </c>
      <c r="C13" s="39" t="str">
        <f t="shared" si="8"/>
        <v>05/14</v>
      </c>
      <c r="D13" s="39" t="str">
        <f t="shared" si="9"/>
        <v>05/22</v>
      </c>
      <c r="E13" s="39" t="str">
        <f t="shared" si="10"/>
        <v>07/06</v>
      </c>
      <c r="F13" s="36">
        <f t="shared" si="11"/>
        <v>46210</v>
      </c>
      <c r="G13" s="14"/>
      <c r="J13" s="49" t="s">
        <v>40</v>
      </c>
      <c r="K13" s="49" t="s">
        <v>41</v>
      </c>
      <c r="L13" s="49" t="s">
        <v>42</v>
      </c>
      <c r="M13" s="48" t="s">
        <v>23</v>
      </c>
      <c r="N13" s="47" t="str">
        <f t="shared" si="5"/>
        <v>NYK VEGA</v>
      </c>
      <c r="O13" s="47" t="str">
        <f t="shared" si="6"/>
        <v>086e</v>
      </c>
    </row>
    <row r="14" spans="1:15" s="3" customFormat="1" ht="57" customHeight="1">
      <c r="A14" s="29"/>
      <c r="B14" s="14"/>
      <c r="C14" s="41"/>
      <c r="D14" s="41"/>
      <c r="E14" s="41"/>
      <c r="F14" s="18"/>
      <c r="G14" s="14"/>
      <c r="J14" s="40"/>
      <c r="K14" s="40"/>
      <c r="L14" s="40"/>
    </row>
    <row r="15" spans="1:15" s="3" customFormat="1" ht="57" customHeight="1">
      <c r="A15" s="29"/>
      <c r="B15" s="14"/>
      <c r="C15" s="18"/>
      <c r="D15" s="18"/>
      <c r="E15" s="18"/>
      <c r="F15" s="18"/>
      <c r="G15" s="14"/>
    </row>
    <row r="16" spans="1:15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2026-03-24T00:39:22Z</cp:lastPrinted>
  <dcterms:created xsi:type="dcterms:W3CDTF">2023-07-06T02:11:36Z</dcterms:created>
  <dcterms:modified xsi:type="dcterms:W3CDTF">2026-03-24T00:39:28Z</dcterms:modified>
</cp:coreProperties>
</file>