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BCC1AB04-63D8-4406-97FB-D4235DA333B6}" xr6:coauthVersionLast="47" xr6:coauthVersionMax="47" xr10:uidLastSave="{00000000-0000-0000-0000-000000000000}"/>
  <bookViews>
    <workbookView xWindow="-120" yWindow="-120" windowWidth="29040" windowHeight="15720" xr2:uid="{00000000-000D-0000-FFFF-FFFF0000000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4" i="1" l="1"/>
  <c r="E13" i="1"/>
  <c r="E12" i="1"/>
  <c r="F12" i="1" s="1"/>
  <c r="E11" i="1"/>
  <c r="I14" i="1"/>
  <c r="I13" i="1"/>
  <c r="J13" i="1" s="1"/>
  <c r="I12" i="1"/>
  <c r="J12" i="1" s="1"/>
  <c r="I11" i="1"/>
  <c r="C12" i="1"/>
  <c r="D12" i="1" s="1"/>
  <c r="H12" i="1"/>
  <c r="C13" i="1"/>
  <c r="D13" i="1" s="1"/>
  <c r="F13" i="1"/>
  <c r="H13" i="1"/>
  <c r="C14" i="1"/>
  <c r="D14" i="1" s="1"/>
  <c r="F14" i="1"/>
  <c r="H14" i="1"/>
  <c r="J14" i="1"/>
  <c r="I10" i="1"/>
  <c r="J10" i="1" s="1"/>
  <c r="H10" i="1"/>
  <c r="E10" i="1"/>
  <c r="F10" i="1" s="1"/>
  <c r="C10" i="1"/>
  <c r="D10" i="1" s="1"/>
  <c r="J11" i="1" l="1"/>
  <c r="F11" i="1"/>
  <c r="H11" i="1"/>
  <c r="C11" i="1"/>
  <c r="D11" i="1" s="1"/>
</calcChain>
</file>

<file path=xl/sharedStrings.xml><?xml version="1.0" encoding="utf-8"?>
<sst xmlns="http://schemas.openxmlformats.org/spreadsheetml/2006/main" count="37" uniqueCount="33">
  <si>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</si>
  <si>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</si>
  <si>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</si>
  <si>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</si>
  <si>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</si>
  <si>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</si>
  <si>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</si>
  <si>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</si>
  <si>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</si>
  <si>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</si>
  <si>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</si>
  <si>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</si>
  <si>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</si>
  <si>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</si>
  <si>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</si>
  <si>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</si>
  <si>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</si>
  <si>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</si>
  <si>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東京海運輸出営業所
TEL：03-6731-7721/FAX：03-6731-7351</t>
    <rPh sb="0" eb="2">
      <t>トウキョウ</t>
    </rPh>
    <rPh sb="2" eb="4">
      <t>カイウン</t>
    </rPh>
    <rPh sb="4" eb="6">
      <t>ユシュツ</t>
    </rPh>
    <rPh sb="6" eb="8">
      <t>エイギョウ</t>
    </rPh>
    <rPh sb="8" eb="9">
      <t>ジョ</t>
    </rPh>
    <phoneticPr fontId="8"/>
  </si>
  <si>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</si>
  <si>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</si>
  <si>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</si>
  <si>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</si>
  <si>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</si>
  <si>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</si>
  <si>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2 DAYS</t>
    <phoneticPr fontId="8"/>
  </si>
  <si>
    <t>EC</t>
    <phoneticPr fontId="3"/>
  </si>
  <si>
    <t>2614W</t>
    <phoneticPr fontId="3"/>
  </si>
  <si>
    <t>HYPERION</t>
    <phoneticPr fontId="3"/>
  </si>
  <si>
    <t>2614W</t>
  </si>
  <si>
    <t>2616W</t>
  </si>
  <si>
    <t>※SITC SHUNHE</t>
    <phoneticPr fontId="3"/>
  </si>
  <si>
    <t>※SITC MOJI</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</si>
</sst>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s>
  <fonts count="41">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37">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cellStyleXfs>
  <cellXfs count="98">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2"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177" fontId="12"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cellXfs>
  <cellStyles count="37">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 xfId="31" xr:uid="{00000000-0005-0000-0000-000009000000}"/>
    <cellStyle name="Total" xfId="13" xr:uid="{00000000-0005-0000-0000-00000A000000}"/>
    <cellStyle name="一般_MONTHLY SCHEDULE" xfId="14" xr:uid="{00000000-0005-0000-0000-00000B000000}"/>
    <cellStyle name="똿뗦먛귟 [0.00]_PRODUCT DETAIL Q1" xfId="15" xr:uid="{00000000-0005-0000-0000-00000C000000}"/>
    <cellStyle name="똿뗦먛귟_PRODUCT DETAIL Q1" xfId="16" xr:uid="{00000000-0005-0000-0000-00000D000000}"/>
    <cellStyle name="標準" xfId="0" builtinId="0"/>
    <cellStyle name="標準 10 2 2 3 2 2" xfId="36" xr:uid="{00000000-0005-0000-0000-00000F000000}"/>
    <cellStyle name="標準 10 2 3" xfId="30" xr:uid="{00000000-0005-0000-0000-000010000000}"/>
    <cellStyle name="標準 10 2 3 2 2 2" xfId="29" xr:uid="{00000000-0005-0000-0000-000011000000}"/>
    <cellStyle name="標準 18 2" xfId="34" xr:uid="{00000000-0005-0000-0000-000012000000}"/>
    <cellStyle name="標準 2" xfId="1" xr:uid="{00000000-0005-0000-0000-000013000000}"/>
    <cellStyle name="標準 2 2" xfId="28" xr:uid="{00000000-0005-0000-0000-000014000000}"/>
    <cellStyle name="標準 3" xfId="17" xr:uid="{00000000-0005-0000-0000-000015000000}"/>
    <cellStyle name="標準 3 13 2" xfId="32" xr:uid="{00000000-0005-0000-0000-000016000000}"/>
    <cellStyle name="標準 3 2 9" xfId="33" xr:uid="{00000000-0005-0000-0000-000017000000}"/>
    <cellStyle name="標準 34 2" xfId="35" xr:uid="{00000000-0005-0000-0000-000018000000}"/>
    <cellStyle name="標準 4" xfId="3" xr:uid="{00000000-0005-0000-0000-000019000000}"/>
    <cellStyle name="標準 5" xfId="27" xr:uid="{00000000-0005-0000-0000-00001A000000}"/>
    <cellStyle name="標準_Sheet1" xfId="2" xr:uid="{00000000-0005-0000-0000-00001B000000}"/>
    <cellStyle name="믅됞 [0.00]_PRODUCT DETAIL Q1" xfId="18" xr:uid="{00000000-0005-0000-0000-00001C000000}"/>
    <cellStyle name="믅됞_PRODUCT DETAIL Q1" xfId="19" xr:uid="{00000000-0005-0000-0000-00001D000000}"/>
    <cellStyle name="백분율_HOBONG" xfId="20" xr:uid="{00000000-0005-0000-0000-00001E000000}"/>
    <cellStyle name="뷭?_BOOKSHIP" xfId="21" xr:uid="{00000000-0005-0000-0000-00001F000000}"/>
    <cellStyle name="콤마 [0]_1202" xfId="22" xr:uid="{00000000-0005-0000-0000-000020000000}"/>
    <cellStyle name="콤마_1202" xfId="23" xr:uid="{00000000-0005-0000-0000-000021000000}"/>
    <cellStyle name="통화 [0]_1202" xfId="24" xr:uid="{00000000-0005-0000-0000-000022000000}"/>
    <cellStyle name="통화_1202" xfId="25" xr:uid="{00000000-0005-0000-0000-000023000000}"/>
    <cellStyle name="표준_(정보부문)월별인원계획" xfId="26" xr:uid="{00000000-0005-0000-0000-00002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14</xdr:col>
      <xdr:colOff>642937</xdr:colOff>
      <xdr:row>12</xdr:row>
      <xdr:rowOff>547688</xdr:rowOff>
    </xdr:from>
    <xdr:to>
      <xdr:col>17</xdr:col>
      <xdr:colOff>5214937</xdr:colOff>
      <xdr:row>29</xdr:row>
      <xdr:rowOff>881063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550312" y="754856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13</xdr:col>
      <xdr:colOff>1142999</xdr:colOff>
      <xdr:row>3</xdr:row>
      <xdr:rowOff>41246</xdr:rowOff>
    </xdr:from>
    <xdr:to>
      <xdr:col>17</xdr:col>
      <xdr:colOff>1452562</xdr:colOff>
      <xdr:row>11</xdr:row>
      <xdr:rowOff>452029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0621624" y="2136746"/>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18</xdr:row>
      <xdr:rowOff>123391</xdr:rowOff>
    </xdr:from>
    <xdr:ext cx="3357563" cy="178593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17802" y="10553266"/>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616961</xdr:colOff>
      <xdr:row>18</xdr:row>
      <xdr:rowOff>0</xdr:rowOff>
    </xdr:from>
    <xdr:to>
      <xdr:col>14</xdr:col>
      <xdr:colOff>333375</xdr:colOff>
      <xdr:row>23</xdr:row>
      <xdr:rowOff>485465</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15166399" y="10429875"/>
          <a:ext cx="6074351" cy="3342965"/>
          <a:chOff x="26784723" y="1737971"/>
          <a:chExt cx="9486700" cy="5614065"/>
        </a:xfrm>
      </xdr:grpSpPr>
      <xdr:sp macro="" textlink="">
        <xdr:nvSpPr>
          <xdr:cNvPr id="18" name="円/楕円 10">
            <a:extLst>
              <a:ext uri="{FF2B5EF4-FFF2-40B4-BE49-F238E27FC236}">
                <a16:creationId xmlns:a16="http://schemas.microsoft.com/office/drawing/2014/main" id="{00000000-0008-0000-0000-000012000000}"/>
              </a:ext>
            </a:extLst>
          </xdr:cNvPr>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003753" y="3102594"/>
            <a:ext cx="7060560"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119062</xdr:colOff>
      <xdr:row>22</xdr:row>
      <xdr:rowOff>142874</xdr:rowOff>
    </xdr:from>
    <xdr:to>
      <xdr:col>8</xdr:col>
      <xdr:colOff>404812</xdr:colOff>
      <xdr:row>24</xdr:row>
      <xdr:rowOff>454024</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9062" y="12858749"/>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view="pageBreakPreview" zoomScale="40" zoomScaleNormal="40" zoomScaleSheetLayoutView="40" zoomScalePageLayoutView="40" workbookViewId="0">
      <selection activeCell="G19" sqref="G19"/>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16.875" customWidth="1"/>
    <col min="11" max="11" width="27.25" customWidth="1"/>
    <col min="12" max="15" width="18.625" customWidth="1"/>
    <col min="16" max="16" width="15.5" customWidth="1"/>
    <col min="17" max="17" width="14.75" customWidth="1"/>
    <col min="18" max="18" width="81.875" customWidth="1"/>
    <col min="19" max="19" width="26.875" customWidth="1"/>
    <col min="20" max="20" width="8.125" customWidth="1"/>
    <col min="21" max="21" width="15.875" customWidth="1"/>
  </cols>
  <sheetData>
    <row r="1" spans="1:19" s="4" customFormat="1" ht="72" customHeight="1">
      <c r="A1" s="1" t="s">
        <v>0</v>
      </c>
      <c r="B1" s="2"/>
      <c r="C1" s="2"/>
      <c r="D1" s="2"/>
      <c r="E1" s="2"/>
      <c r="F1" s="2"/>
      <c r="G1" s="2"/>
      <c r="H1" s="2"/>
      <c r="I1" s="2"/>
      <c r="J1" s="2"/>
      <c r="K1" s="2"/>
      <c r="L1" s="59" t="s">
        <v>18</v>
      </c>
      <c r="M1" s="59"/>
      <c r="N1" s="59"/>
      <c r="O1" s="59"/>
      <c r="P1" s="59"/>
      <c r="Q1" s="59"/>
      <c r="R1" s="3"/>
      <c r="S1" s="3"/>
    </row>
    <row r="2" spans="1:19" s="4" customFormat="1" ht="22.5" customHeight="1">
      <c r="A2" s="5"/>
      <c r="B2" s="5"/>
      <c r="C2" s="5"/>
      <c r="D2" s="5"/>
      <c r="E2" s="5"/>
      <c r="F2" s="5"/>
      <c r="G2" s="5"/>
      <c r="H2" s="5"/>
      <c r="I2" s="5"/>
      <c r="J2" s="5"/>
      <c r="K2" s="5"/>
      <c r="Q2" s="6"/>
    </row>
    <row r="3" spans="1:19" s="4" customFormat="1" ht="70.5" customHeight="1">
      <c r="A3" s="7"/>
      <c r="B3" s="8"/>
      <c r="C3" s="8"/>
      <c r="D3" s="8"/>
      <c r="E3" s="8"/>
      <c r="F3" s="8"/>
      <c r="K3" s="8"/>
      <c r="L3" s="9"/>
      <c r="M3" s="10"/>
      <c r="N3" s="11"/>
      <c r="O3" s="12" t="s">
        <v>1</v>
      </c>
      <c r="P3" s="60">
        <v>46104</v>
      </c>
      <c r="Q3" s="60"/>
      <c r="R3" s="27" t="s">
        <v>19</v>
      </c>
    </row>
    <row r="4" spans="1:19" s="16" customFormat="1" ht="70.5" customHeight="1">
      <c r="A4" s="13" t="s">
        <v>2</v>
      </c>
      <c r="B4" s="11"/>
      <c r="C4" s="11"/>
      <c r="D4" s="11"/>
      <c r="E4" s="14"/>
      <c r="F4" s="14"/>
      <c r="G4" s="35"/>
      <c r="H4" s="36"/>
      <c r="I4" s="60"/>
      <c r="J4" s="60"/>
      <c r="K4" s="15"/>
      <c r="P4" s="16" t="s">
        <v>26</v>
      </c>
    </row>
    <row r="5" spans="1:19" s="17" customFormat="1" ht="37.5" customHeight="1">
      <c r="A5" s="63" t="s">
        <v>3</v>
      </c>
      <c r="B5" s="66" t="s">
        <v>4</v>
      </c>
      <c r="C5" s="66" t="s">
        <v>5</v>
      </c>
      <c r="D5" s="66"/>
      <c r="E5" s="66" t="s">
        <v>6</v>
      </c>
      <c r="F5" s="66"/>
      <c r="G5" s="66" t="s">
        <v>7</v>
      </c>
      <c r="H5" s="66"/>
      <c r="I5" s="93" t="s">
        <v>8</v>
      </c>
      <c r="J5" s="94"/>
      <c r="L5" s="18"/>
    </row>
    <row r="6" spans="1:19" s="17" customFormat="1" ht="35.25" customHeight="1">
      <c r="A6" s="64"/>
      <c r="B6" s="67"/>
      <c r="C6" s="95" t="s">
        <v>9</v>
      </c>
      <c r="D6" s="95"/>
      <c r="E6" s="96" t="s">
        <v>10</v>
      </c>
      <c r="F6" s="96"/>
      <c r="G6" s="96" t="s">
        <v>11</v>
      </c>
      <c r="H6" s="96"/>
      <c r="I6" s="96" t="s">
        <v>12</v>
      </c>
      <c r="J6" s="97"/>
      <c r="L6" s="18"/>
    </row>
    <row r="7" spans="1:19" s="17" customFormat="1" ht="35.25" customHeight="1">
      <c r="A7" s="64"/>
      <c r="B7" s="67"/>
      <c r="C7" s="95"/>
      <c r="D7" s="95"/>
      <c r="E7" s="96"/>
      <c r="F7" s="96"/>
      <c r="G7" s="96"/>
      <c r="H7" s="96"/>
      <c r="I7" s="96"/>
      <c r="J7" s="97"/>
      <c r="L7" s="18"/>
    </row>
    <row r="8" spans="1:19" s="17" customFormat="1" ht="35.25" customHeight="1">
      <c r="A8" s="64"/>
      <c r="B8" s="67"/>
      <c r="C8" s="95"/>
      <c r="D8" s="95"/>
      <c r="E8" s="96"/>
      <c r="F8" s="96"/>
      <c r="G8" s="96"/>
      <c r="H8" s="96"/>
      <c r="I8" s="96"/>
      <c r="J8" s="97"/>
      <c r="L8" s="18"/>
    </row>
    <row r="9" spans="1:19" s="17" customFormat="1" ht="35.25" customHeight="1">
      <c r="A9" s="65"/>
      <c r="B9" s="68"/>
      <c r="C9" s="39"/>
      <c r="D9" s="39"/>
      <c r="E9" s="88"/>
      <c r="F9" s="88"/>
      <c r="G9" s="61" t="s">
        <v>13</v>
      </c>
      <c r="H9" s="61"/>
      <c r="I9" s="61" t="s">
        <v>25</v>
      </c>
      <c r="J9" s="62"/>
      <c r="L9" s="18"/>
    </row>
    <row r="10" spans="1:19" s="17" customFormat="1" ht="45" customHeight="1">
      <c r="A10" s="40" t="s">
        <v>28</v>
      </c>
      <c r="B10" s="41" t="s">
        <v>27</v>
      </c>
      <c r="C10" s="42">
        <f t="shared" ref="C10" si="0">G10-2</f>
        <v>46107</v>
      </c>
      <c r="D10" s="43" t="str">
        <f>TEXT(C10,"aaa")</f>
        <v>木</v>
      </c>
      <c r="E10" s="42">
        <f>G10-1</f>
        <v>46108</v>
      </c>
      <c r="F10" s="43" t="str">
        <f>TEXT(E10,"aaa")</f>
        <v>金</v>
      </c>
      <c r="G10" s="44">
        <v>46109</v>
      </c>
      <c r="H10" s="45" t="str">
        <f>TEXT(G10,"aaa")</f>
        <v>土</v>
      </c>
      <c r="I10" s="44">
        <f>G10+2</f>
        <v>46111</v>
      </c>
      <c r="J10" s="46" t="str">
        <f>TEXT(I10,"aaa")</f>
        <v>月</v>
      </c>
      <c r="K10" s="58"/>
      <c r="L10" s="18"/>
    </row>
    <row r="11" spans="1:19" s="17" customFormat="1" ht="45" customHeight="1">
      <c r="A11" s="40" t="s">
        <v>31</v>
      </c>
      <c r="B11" s="41" t="s">
        <v>29</v>
      </c>
      <c r="C11" s="42">
        <f t="shared" ref="C11" si="1">G11-2</f>
        <v>46112</v>
      </c>
      <c r="D11" s="43" t="str">
        <f t="shared" ref="D11" si="2">TEXT(C11,"aaa")</f>
        <v>火</v>
      </c>
      <c r="E11" s="42">
        <f>G11</f>
        <v>46114</v>
      </c>
      <c r="F11" s="43" t="str">
        <f t="shared" ref="F11" si="3">TEXT(E11,"aaa")</f>
        <v>木</v>
      </c>
      <c r="G11" s="44">
        <v>46114</v>
      </c>
      <c r="H11" s="45" t="str">
        <f t="shared" ref="H11" si="4">TEXT(G11,"aaa")</f>
        <v>木</v>
      </c>
      <c r="I11" s="44">
        <f>G11+3</f>
        <v>46117</v>
      </c>
      <c r="J11" s="46" t="str">
        <f t="shared" ref="J11" si="5">TEXT(I11,"aaa")</f>
        <v>日</v>
      </c>
      <c r="K11" s="58"/>
      <c r="L11" s="18"/>
    </row>
    <row r="12" spans="1:19" s="17" customFormat="1" ht="45" customHeight="1">
      <c r="A12" s="40" t="s">
        <v>32</v>
      </c>
      <c r="B12" s="41" t="s">
        <v>29</v>
      </c>
      <c r="C12" s="42">
        <f t="shared" ref="C12:C14" si="6">G12-2</f>
        <v>46119</v>
      </c>
      <c r="D12" s="43" t="str">
        <f t="shared" ref="D12:D14" si="7">TEXT(C12,"aaa")</f>
        <v>火</v>
      </c>
      <c r="E12" s="42">
        <f>G12</f>
        <v>46121</v>
      </c>
      <c r="F12" s="43" t="str">
        <f t="shared" ref="F12:F14" si="8">TEXT(E12,"aaa")</f>
        <v>木</v>
      </c>
      <c r="G12" s="44">
        <v>46121</v>
      </c>
      <c r="H12" s="45" t="str">
        <f t="shared" ref="H12:H14" si="9">TEXT(G12,"aaa")</f>
        <v>木</v>
      </c>
      <c r="I12" s="44">
        <f>G12+3</f>
        <v>46124</v>
      </c>
      <c r="J12" s="46" t="str">
        <f t="shared" ref="J12:J14" si="10">TEXT(I12,"aaa")</f>
        <v>日</v>
      </c>
      <c r="K12" s="58"/>
      <c r="L12" s="18"/>
    </row>
    <row r="13" spans="1:19" s="17" customFormat="1" ht="45" customHeight="1">
      <c r="A13" s="40" t="s">
        <v>31</v>
      </c>
      <c r="B13" s="41" t="s">
        <v>30</v>
      </c>
      <c r="C13" s="42">
        <f t="shared" si="6"/>
        <v>46126</v>
      </c>
      <c r="D13" s="43" t="str">
        <f t="shared" si="7"/>
        <v>火</v>
      </c>
      <c r="E13" s="42">
        <f>G13</f>
        <v>46128</v>
      </c>
      <c r="F13" s="43" t="str">
        <f t="shared" si="8"/>
        <v>木</v>
      </c>
      <c r="G13" s="44">
        <v>46128</v>
      </c>
      <c r="H13" s="45" t="str">
        <f t="shared" si="9"/>
        <v>木</v>
      </c>
      <c r="I13" s="44">
        <f>G13+3</f>
        <v>46131</v>
      </c>
      <c r="J13" s="46" t="str">
        <f t="shared" si="10"/>
        <v>日</v>
      </c>
      <c r="K13" s="58"/>
      <c r="L13" s="18"/>
    </row>
    <row r="14" spans="1:19" s="17" customFormat="1" ht="45" customHeight="1">
      <c r="A14" s="47" t="s">
        <v>32</v>
      </c>
      <c r="B14" s="48" t="s">
        <v>30</v>
      </c>
      <c r="C14" s="49">
        <f t="shared" si="6"/>
        <v>46133</v>
      </c>
      <c r="D14" s="50" t="str">
        <f t="shared" si="7"/>
        <v>火</v>
      </c>
      <c r="E14" s="49">
        <f>G14</f>
        <v>46135</v>
      </c>
      <c r="F14" s="50" t="str">
        <f t="shared" si="8"/>
        <v>木</v>
      </c>
      <c r="G14" s="51">
        <v>46135</v>
      </c>
      <c r="H14" s="52" t="str">
        <f t="shared" si="9"/>
        <v>木</v>
      </c>
      <c r="I14" s="51">
        <f>G14+3</f>
        <v>46138</v>
      </c>
      <c r="J14" s="53" t="str">
        <f t="shared" si="10"/>
        <v>日</v>
      </c>
      <c r="K14" s="58"/>
      <c r="L14" s="18"/>
    </row>
    <row r="15" spans="1:19" s="17" customFormat="1" ht="45" customHeight="1">
      <c r="K15" s="58"/>
      <c r="L15" s="18"/>
    </row>
    <row r="16" spans="1:19" s="17" customFormat="1" ht="45" customHeight="1">
      <c r="K16" s="58"/>
      <c r="L16" s="18"/>
    </row>
    <row r="17" spans="1:253" s="17" customFormat="1" ht="45" customHeight="1">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54" t="s">
        <v>14</v>
      </c>
      <c r="B27" s="55" t="s">
        <v>15</v>
      </c>
      <c r="C27" s="56"/>
      <c r="D27" s="57"/>
      <c r="E27" s="55" t="s">
        <v>16</v>
      </c>
      <c r="F27" s="31"/>
      <c r="G27" s="31"/>
      <c r="H27" s="31"/>
      <c r="I27" s="31"/>
      <c r="J27" s="32"/>
      <c r="L27" s="18"/>
    </row>
    <row r="28" spans="1:253" s="17" customFormat="1" ht="42.75" customHeight="1" thickTop="1">
      <c r="A28" s="69" t="s">
        <v>24</v>
      </c>
      <c r="B28" s="72" t="s">
        <v>20</v>
      </c>
      <c r="C28" s="73"/>
      <c r="D28" s="74"/>
      <c r="E28" s="84" t="s">
        <v>21</v>
      </c>
      <c r="F28" s="85"/>
      <c r="G28" s="85"/>
      <c r="H28" s="85"/>
      <c r="I28" s="89" t="s">
        <v>22</v>
      </c>
      <c r="J28" s="90"/>
      <c r="L28" s="18"/>
    </row>
    <row r="29" spans="1:253" s="19" customFormat="1" ht="42.75" customHeight="1">
      <c r="A29" s="70"/>
      <c r="B29" s="75"/>
      <c r="C29" s="76"/>
      <c r="D29" s="77"/>
      <c r="E29" s="86"/>
      <c r="F29" s="87"/>
      <c r="G29" s="87"/>
      <c r="H29" s="87"/>
      <c r="I29" s="91"/>
      <c r="J29" s="92"/>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71"/>
      <c r="B30" s="78"/>
      <c r="C30" s="79"/>
      <c r="D30" s="80"/>
      <c r="E30" s="81" t="s">
        <v>23</v>
      </c>
      <c r="F30" s="82"/>
      <c r="G30" s="82"/>
      <c r="H30" s="82"/>
      <c r="I30" s="82"/>
      <c r="J30" s="83"/>
      <c r="K30" s="34"/>
      <c r="P30" s="20"/>
    </row>
    <row r="31" spans="1:253" s="4" customFormat="1" ht="56.25" customHeight="1">
      <c r="K31" s="21"/>
      <c r="L31" s="5"/>
      <c r="P31" s="20"/>
    </row>
    <row r="32" spans="1:253" ht="37.5" customHeight="1"/>
  </sheetData>
  <mergeCells count="21">
    <mergeCell ref="A28:A30"/>
    <mergeCell ref="B28:D30"/>
    <mergeCell ref="E30:J30"/>
    <mergeCell ref="E28:H29"/>
    <mergeCell ref="G5:H5"/>
    <mergeCell ref="E9:F9"/>
    <mergeCell ref="G9:H9"/>
    <mergeCell ref="I28:J29"/>
    <mergeCell ref="I5:J5"/>
    <mergeCell ref="C6:D8"/>
    <mergeCell ref="E6:F8"/>
    <mergeCell ref="G6:H8"/>
    <mergeCell ref="I6:J8"/>
    <mergeCell ref="L1:Q1"/>
    <mergeCell ref="P3:Q3"/>
    <mergeCell ref="I4:J4"/>
    <mergeCell ref="I9:J9"/>
    <mergeCell ref="A5:A9"/>
    <mergeCell ref="B5:B9"/>
    <mergeCell ref="C5:D5"/>
    <mergeCell ref="E5:F5"/>
  </mergeCells>
  <phoneticPr fontId="3"/>
  <pageMargins left="0.9055118110236221" right="0.51181102362204722" top="0.55118110236220474" bottom="0.55118110236220474" header="0.31496062992125984" footer="0.31496062992125984"/>
  <pageSetup paperSize="9"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2026-03-16T02:58:40Z</cp:lastPrinted>
  <dcterms:created xsi:type="dcterms:W3CDTF">2016-08-19T02:42:29Z</dcterms:created>
  <dcterms:modified xsi:type="dcterms:W3CDTF">2026-03-23T09:50:52Z</dcterms:modified>
</cp:coreProperties>
</file>