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中華圏\"/>
    </mc:Choice>
  </mc:AlternateContent>
  <xr:revisionPtr revIDLastSave="0" documentId="13_ncr:1_{F69D14FC-A241-4937-917C-122D4EB091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東--&gt;大連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'東--&gt;大連'!$A$1:$T$31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5" i="1" l="1"/>
  <c r="C15" i="1" s="1"/>
  <c r="D15" i="1" s="1"/>
  <c r="E14" i="1"/>
  <c r="C14" i="1" s="1"/>
  <c r="D14" i="1" s="1"/>
  <c r="E13" i="1"/>
  <c r="E12" i="1"/>
  <c r="E11" i="1"/>
  <c r="G15" i="1"/>
  <c r="H15" i="1" s="1"/>
  <c r="G14" i="1"/>
  <c r="H14" i="1" s="1"/>
  <c r="G13" i="1"/>
  <c r="G12" i="1"/>
  <c r="G11" i="1"/>
  <c r="C12" i="1"/>
  <c r="D12" i="1" s="1"/>
  <c r="H12" i="1"/>
  <c r="J12" i="1"/>
  <c r="K12" i="1"/>
  <c r="L12" i="1" s="1"/>
  <c r="F13" i="1"/>
  <c r="H13" i="1"/>
  <c r="J13" i="1"/>
  <c r="K13" i="1"/>
  <c r="L13" i="1" s="1"/>
  <c r="J14" i="1"/>
  <c r="K14" i="1"/>
  <c r="L14" i="1" s="1"/>
  <c r="J15" i="1"/>
  <c r="K15" i="1"/>
  <c r="L15" i="1" s="1"/>
  <c r="K10" i="1"/>
  <c r="L10" i="1" s="1"/>
  <c r="J10" i="1"/>
  <c r="G10" i="1"/>
  <c r="H10" i="1" s="1"/>
  <c r="E10" i="1"/>
  <c r="F10" i="1" s="1"/>
  <c r="F11" i="1"/>
  <c r="F15" i="1" l="1"/>
  <c r="F14" i="1"/>
  <c r="F12" i="1"/>
  <c r="C13" i="1"/>
  <c r="D13" i="1" s="1"/>
  <c r="C11" i="1"/>
  <c r="D11" i="1" s="1"/>
  <c r="C10" i="1"/>
  <c r="D10" i="1" s="1"/>
  <c r="H11" i="1"/>
  <c r="J11" i="1"/>
  <c r="K11" i="1" l="1"/>
  <c r="L11" i="1" s="1"/>
</calcChain>
</file>

<file path=xl/sharedStrings.xml><?xml version="1.0" encoding="utf-8"?>
<sst xmlns="http://schemas.openxmlformats.org/spreadsheetml/2006/main" count="44" uniqueCount="38">
  <si>
    <t>東京 CFS</t>
    <phoneticPr fontId="1"/>
  </si>
  <si>
    <r>
      <t xml:space="preserve"> 住所</t>
    </r>
    <r>
      <rPr>
        <sz val="24"/>
        <color theme="1"/>
        <rFont val="Meiryo UI"/>
        <family val="3"/>
        <charset val="128"/>
      </rPr>
      <t xml:space="preserve"> </t>
    </r>
    <r>
      <rPr>
        <sz val="24"/>
        <rFont val="Meiryo UI"/>
        <family val="3"/>
        <charset val="128"/>
      </rPr>
      <t>/</t>
    </r>
    <r>
      <rPr>
        <sz val="24"/>
        <color theme="1"/>
        <rFont val="Meiryo UI"/>
        <family val="3"/>
        <charset val="128"/>
      </rPr>
      <t xml:space="preserve"> </t>
    </r>
    <r>
      <rPr>
        <sz val="24"/>
        <rFont val="Meiryo UI"/>
        <family val="3"/>
        <charset val="128"/>
      </rPr>
      <t>保税名称</t>
    </r>
    <phoneticPr fontId="11"/>
  </si>
  <si>
    <t>会社名</t>
  </si>
  <si>
    <t>貨物搬入先</t>
    <rPh sb="0" eb="2">
      <t>カモツ</t>
    </rPh>
    <rPh sb="2" eb="4">
      <t>ハンニュウ</t>
    </rPh>
    <rPh sb="4" eb="5">
      <t>サキ</t>
    </rPh>
    <phoneticPr fontId="11"/>
  </si>
  <si>
    <t>0 DAYS</t>
    <phoneticPr fontId="1"/>
  </si>
  <si>
    <t>DLC</t>
    <phoneticPr fontId="1"/>
  </si>
  <si>
    <t>TYO</t>
    <phoneticPr fontId="1"/>
  </si>
  <si>
    <t>ETA</t>
    <phoneticPr fontId="1"/>
  </si>
  <si>
    <t>ETD</t>
    <phoneticPr fontId="1"/>
  </si>
  <si>
    <t>CFS CUT</t>
  </si>
  <si>
    <t>VOY</t>
  </si>
  <si>
    <t>VESSEL</t>
    <phoneticPr fontId="1"/>
  </si>
  <si>
    <t>From Tokyo / Yokohama</t>
    <phoneticPr fontId="1"/>
  </si>
  <si>
    <t xml:space="preserve">UPDATED :  </t>
    <phoneticPr fontId="12"/>
  </si>
  <si>
    <t>　　　　　　　　 DALIAN SCHEDULE - 関東</t>
    <rPh sb="27" eb="29">
      <t>カントウ</t>
    </rPh>
    <phoneticPr fontId="11"/>
  </si>
  <si>
    <t xml:space="preserve">※CFS倉庫受付時間　9:00~16:00
</t>
    <phoneticPr fontId="2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</si>
  <si>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1"/>
  </si>
  <si>
    <t>E</t>
    <phoneticPr fontId="1"/>
  </si>
  <si>
    <t>TYO</t>
    <phoneticPr fontId="1"/>
  </si>
  <si>
    <t>YOK</t>
    <phoneticPr fontId="1"/>
  </si>
  <si>
    <t>8 DAYS</t>
    <phoneticPr fontId="1"/>
  </si>
  <si>
    <t>日本通運㈱
東京海運支店</t>
    <rPh sb="0" eb="4">
      <t>ニホンツウウン</t>
    </rPh>
    <rPh sb="6" eb="10">
      <t>トウキョウカイウン</t>
    </rPh>
    <rPh sb="10" eb="12">
      <t>シテン</t>
    </rPh>
    <phoneticPr fontId="12"/>
  </si>
  <si>
    <t>品川区八潮2-6-2  NITTSU OHI KOKUSAI NO.2H/W</t>
    <phoneticPr fontId="12"/>
  </si>
  <si>
    <t>NACCS:1FW93</t>
    <phoneticPr fontId="1"/>
  </si>
  <si>
    <t>日本通運㈱　
横浜国際輸送支店
大黒国際貨物センター</t>
    <rPh sb="0" eb="2">
      <t>ニホン</t>
    </rPh>
    <rPh sb="2" eb="4">
      <t>ツウウン</t>
    </rPh>
    <rPh sb="7" eb="11">
      <t>ヨコハマコクサイ</t>
    </rPh>
    <rPh sb="11" eb="15">
      <t>ユソウシテン</t>
    </rPh>
    <rPh sb="16" eb="18">
      <t>ダイコク</t>
    </rPh>
    <rPh sb="18" eb="20">
      <t>コクサイ</t>
    </rPh>
    <rPh sb="20" eb="22">
      <t>カモツ</t>
    </rPh>
    <phoneticPr fontId="11"/>
  </si>
  <si>
    <t>横浜市鶴見区大黒ふ頭15番地</t>
    <rPh sb="0" eb="2">
      <t>ヨコハマ</t>
    </rPh>
    <rPh sb="2" eb="3">
      <t>シ</t>
    </rPh>
    <rPh sb="3" eb="5">
      <t>ツルミ</t>
    </rPh>
    <rPh sb="5" eb="6">
      <t>ク</t>
    </rPh>
    <rPh sb="6" eb="8">
      <t>ダイコク</t>
    </rPh>
    <rPh sb="9" eb="10">
      <t>トウ</t>
    </rPh>
    <rPh sb="12" eb="14">
      <t>バンチ</t>
    </rPh>
    <phoneticPr fontId="1"/>
  </si>
  <si>
    <t>TEL : 045-503-2222</t>
    <phoneticPr fontId="1"/>
  </si>
  <si>
    <t>NACCS:2HW66</t>
    <phoneticPr fontId="1"/>
  </si>
  <si>
    <t>横浜 CFS</t>
    <phoneticPr fontId="1"/>
  </si>
  <si>
    <t>TEL : 03-3790-9920　FAX:03-3799-9921</t>
    <phoneticPr fontId="1"/>
  </si>
  <si>
    <t>2614W</t>
    <phoneticPr fontId="1"/>
  </si>
  <si>
    <t>※HYPERION</t>
    <phoneticPr fontId="1"/>
  </si>
  <si>
    <t>2618W</t>
  </si>
  <si>
    <t>2614W</t>
  </si>
  <si>
    <t>2616W</t>
  </si>
  <si>
    <t>※SITC PINGHE</t>
    <phoneticPr fontId="1"/>
  </si>
  <si>
    <t>※SITC SUBIC</t>
    <phoneticPr fontId="1"/>
  </si>
  <si>
    <t>★※SITC PINGHE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</si>
</sst>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6" formatCode="&quot;¥&quot;#,##0;[Red]&quot;¥&quot;\-#,##0"/>
    <numFmt numFmtId="8" formatCode="&quot;¥&quot;#,##0.00;[Red]&quot;¥&quot;\-#,##0.00"/>
    <numFmt numFmtId="176" formatCode="m/d;@"/>
    <numFmt numFmtId="177" formatCode="\ d\Ayys"/>
    <numFmt numFmtId="178" formatCode="yyyy/m/d;@"/>
    <numFmt numFmtId="179" formatCode="mm\-dd"/>
  </numFmts>
  <fonts count="3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24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0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z val="12"/>
      <name val="Meiryo UI"/>
      <family val="3"/>
      <charset val="128"/>
    </font>
    <font>
      <sz val="18"/>
      <name val="Meiryo UI"/>
      <family val="3"/>
      <charset val="128"/>
    </font>
    <font>
      <sz val="6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26"/>
      <name val="Meiryo UI"/>
      <family val="3"/>
      <charset val="128"/>
    </font>
    <font>
      <b/>
      <sz val="24"/>
      <color theme="1"/>
      <name val="Meiryo UI"/>
      <family val="3"/>
      <charset val="128"/>
    </font>
    <font>
      <b/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6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8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b/>
      <sz val="60"/>
      <color indexed="9"/>
      <name val="Meiryo UI"/>
      <family val="3"/>
      <charset val="128"/>
    </font>
    <font>
      <sz val="6"/>
      <name val="Segoe UI"/>
      <family val="2"/>
      <charset val="128"/>
    </font>
    <font>
      <b/>
      <sz val="26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rgb="FF00000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9">
    <xf numFmtId="0" fontId="0" fillId="0" borderId="0">
      <alignment vertical="center"/>
    </xf>
    <xf numFmtId="0" fontId="2" fillId="0" borderId="0"/>
    <xf numFmtId="0" fontId="2" fillId="0" borderId="0"/>
    <xf numFmtId="38" fontId="2" fillId="0" borderId="0" applyFont="0" applyFill="0" applyBorder="0" applyAlignment="0" applyProtection="0"/>
    <xf numFmtId="40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179" fontId="29" fillId="0" borderId="0"/>
    <xf numFmtId="0" fontId="29" fillId="0" borderId="0"/>
    <xf numFmtId="0" fontId="29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 applyNumberFormat="0" applyFill="0" applyBorder="0" applyProtection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2" fillId="0" borderId="0">
      <alignment vertical="center"/>
    </xf>
  </cellStyleXfs>
  <cellXfs count="95">
    <xf numFmtId="0" fontId="0" fillId="0" borderId="0" xfId="0">
      <alignment vertical="center"/>
    </xf>
    <xf numFmtId="0" fontId="3" fillId="0" borderId="0" xfId="1" applyFont="1" applyAlignment="1"/>
    <xf numFmtId="0" fontId="3" fillId="0" borderId="0" xfId="1" applyFont="1"/>
    <xf numFmtId="0" fontId="3" fillId="0" borderId="0" xfId="1" applyFont="1" applyAlignment="1">
      <alignment vertical="center"/>
    </xf>
    <xf numFmtId="0" fontId="9" fillId="0" borderId="0" xfId="1" applyFont="1" applyFill="1" applyAlignment="1">
      <alignment vertical="center"/>
    </xf>
    <xf numFmtId="0" fontId="13" fillId="0" borderId="10" xfId="1" applyFont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17" fillId="0" borderId="0" xfId="1" applyFont="1" applyAlignment="1"/>
    <xf numFmtId="0" fontId="18" fillId="0" borderId="0" xfId="1" applyFont="1" applyFill="1" applyAlignment="1"/>
    <xf numFmtId="0" fontId="19" fillId="0" borderId="0" xfId="1" applyFont="1" applyFill="1" applyAlignment="1">
      <alignment horizontal="left" vertical="center"/>
    </xf>
    <xf numFmtId="0" fontId="10" fillId="0" borderId="0" xfId="1" applyFont="1" applyAlignment="1">
      <alignment horizontal="right" vertical="center"/>
    </xf>
    <xf numFmtId="0" fontId="10" fillId="0" borderId="0" xfId="1" applyFont="1" applyFill="1" applyAlignment="1">
      <alignment horizontal="center" vertical="center"/>
    </xf>
    <xf numFmtId="178" fontId="3" fillId="0" borderId="0" xfId="1" applyNumberFormat="1" applyFont="1" applyFill="1" applyAlignment="1">
      <alignment vertical="center"/>
    </xf>
    <xf numFmtId="0" fontId="20" fillId="0" borderId="0" xfId="1" applyFont="1" applyFill="1" applyAlignment="1">
      <alignment vertical="center"/>
    </xf>
    <xf numFmtId="0" fontId="21" fillId="0" borderId="0" xfId="1" applyFont="1" applyFill="1" applyAlignment="1">
      <alignment vertical="center" wrapText="1"/>
    </xf>
    <xf numFmtId="0" fontId="20" fillId="3" borderId="0" xfId="1" applyFont="1" applyFill="1" applyAlignment="1">
      <alignment vertical="center"/>
    </xf>
    <xf numFmtId="0" fontId="23" fillId="3" borderId="0" xfId="1" applyFont="1" applyFill="1" applyAlignment="1">
      <alignment vertical="center"/>
    </xf>
    <xf numFmtId="0" fontId="4" fillId="0" borderId="0" xfId="1" applyFont="1" applyFill="1" applyBorder="1" applyAlignment="1" applyProtection="1">
      <alignment horizontal="center" vertical="center"/>
      <protection locked="0"/>
    </xf>
    <xf numFmtId="178" fontId="10" fillId="0" borderId="0" xfId="1" applyNumberFormat="1" applyFont="1" applyFill="1" applyBorder="1" applyAlignment="1">
      <alignment vertical="center"/>
    </xf>
    <xf numFmtId="176" fontId="4" fillId="0" borderId="0" xfId="1" applyNumberFormat="1" applyFont="1" applyFill="1" applyBorder="1" applyAlignment="1" applyProtection="1">
      <alignment horizontal="center" vertical="center"/>
      <protection locked="0"/>
    </xf>
    <xf numFmtId="49" fontId="4" fillId="0" borderId="0" xfId="1" applyNumberFormat="1" applyFont="1" applyFill="1" applyBorder="1" applyAlignment="1" applyProtection="1">
      <alignment horizontal="center" vertical="center"/>
      <protection locked="0"/>
    </xf>
    <xf numFmtId="176" fontId="4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Fill="1" applyBorder="1" applyAlignment="1" applyProtection="1">
      <alignment horizontal="left" vertical="center" wrapText="1" indent="1"/>
      <protection locked="0"/>
    </xf>
    <xf numFmtId="0" fontId="10" fillId="0" borderId="0" xfId="1" applyFont="1" applyFill="1" applyBorder="1" applyAlignment="1">
      <alignment horizontal="center" vertical="center"/>
    </xf>
    <xf numFmtId="0" fontId="10" fillId="0" borderId="0" xfId="1" applyFont="1" applyBorder="1" applyAlignment="1">
      <alignment horizontal="right" vertical="center"/>
    </xf>
    <xf numFmtId="0" fontId="13" fillId="2" borderId="22" xfId="1" applyNumberFormat="1" applyFont="1" applyFill="1" applyBorder="1" applyAlignment="1">
      <alignment vertical="center"/>
    </xf>
    <xf numFmtId="0" fontId="4" fillId="0" borderId="19" xfId="1" applyFont="1" applyFill="1" applyBorder="1" applyAlignment="1" applyProtection="1">
      <alignment horizontal="center" vertical="center"/>
      <protection locked="0"/>
    </xf>
    <xf numFmtId="176" fontId="4" fillId="0" borderId="19" xfId="1" applyNumberFormat="1" applyFont="1" applyFill="1" applyBorder="1" applyAlignment="1" applyProtection="1">
      <alignment horizontal="center" vertical="center"/>
      <protection locked="0"/>
    </xf>
    <xf numFmtId="49" fontId="4" fillId="0" borderId="19" xfId="1" applyNumberFormat="1" applyFont="1" applyFill="1" applyBorder="1" applyAlignment="1" applyProtection="1">
      <alignment horizontal="center" vertical="center"/>
      <protection locked="0"/>
    </xf>
    <xf numFmtId="176" fontId="4" fillId="0" borderId="19" xfId="1" quotePrefix="1" applyNumberFormat="1" applyFont="1" applyFill="1" applyBorder="1" applyAlignment="1" applyProtection="1">
      <alignment horizontal="center" vertical="center" wrapText="1"/>
      <protection locked="0"/>
    </xf>
    <xf numFmtId="49" fontId="4" fillId="0" borderId="20" xfId="1" applyNumberFormat="1" applyFont="1" applyFill="1" applyBorder="1" applyAlignment="1" applyProtection="1">
      <alignment horizontal="center" vertical="center"/>
      <protection locked="0"/>
    </xf>
    <xf numFmtId="176" fontId="4" fillId="0" borderId="25" xfId="1" applyNumberFormat="1" applyFont="1" applyFill="1" applyBorder="1" applyAlignment="1" applyProtection="1">
      <alignment horizontal="center" vertical="center"/>
      <protection locked="0"/>
    </xf>
    <xf numFmtId="49" fontId="4" fillId="0" borderId="25" xfId="1" applyNumberFormat="1" applyFont="1" applyFill="1" applyBorder="1" applyAlignment="1" applyProtection="1">
      <alignment horizontal="center" vertical="center"/>
      <protection locked="0"/>
    </xf>
    <xf numFmtId="176" fontId="4" fillId="0" borderId="25" xfId="1" quotePrefix="1" applyNumberFormat="1" applyFont="1" applyFill="1" applyBorder="1" applyAlignment="1" applyProtection="1">
      <alignment horizontal="center" vertical="center" wrapText="1"/>
      <protection locked="0"/>
    </xf>
    <xf numFmtId="49" fontId="4" fillId="0" borderId="26" xfId="1" applyNumberFormat="1" applyFont="1" applyFill="1" applyBorder="1" applyAlignment="1" applyProtection="1">
      <alignment horizontal="center" vertical="center"/>
      <protection locked="0"/>
    </xf>
    <xf numFmtId="0" fontId="4" fillId="0" borderId="25" xfId="1" applyFont="1" applyFill="1" applyBorder="1" applyAlignment="1" applyProtection="1">
      <alignment horizontal="center" vertical="center"/>
      <protection locked="0"/>
    </xf>
    <xf numFmtId="0" fontId="9" fillId="0" borderId="0" xfId="1" applyFont="1" applyFill="1" applyAlignment="1">
      <alignment horizontal="center" vertical="center"/>
    </xf>
    <xf numFmtId="178" fontId="10" fillId="0" borderId="0" xfId="1" applyNumberFormat="1" applyFont="1" applyFill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25" fillId="0" borderId="0" xfId="1" applyFont="1" applyFill="1" applyBorder="1" applyAlignment="1" applyProtection="1">
      <protection locked="0"/>
    </xf>
    <xf numFmtId="0" fontId="26" fillId="0" borderId="3" xfId="1" applyFont="1" applyBorder="1" applyAlignment="1">
      <alignment vertical="center"/>
    </xf>
    <xf numFmtId="0" fontId="26" fillId="0" borderId="2" xfId="1" applyFont="1" applyBorder="1" applyAlignment="1">
      <alignment vertical="center"/>
    </xf>
    <xf numFmtId="0" fontId="27" fillId="0" borderId="27" xfId="1" applyFont="1" applyBorder="1" applyAlignment="1">
      <alignment vertical="center"/>
    </xf>
    <xf numFmtId="0" fontId="28" fillId="0" borderId="0" xfId="1" applyFont="1" applyBorder="1" applyAlignment="1">
      <alignment vertical="center"/>
    </xf>
    <xf numFmtId="0" fontId="28" fillId="0" borderId="4" xfId="1" applyFont="1" applyBorder="1" applyAlignment="1">
      <alignment vertical="center"/>
    </xf>
    <xf numFmtId="0" fontId="26" fillId="0" borderId="27" xfId="1" applyFont="1" applyBorder="1" applyAlignment="1">
      <alignment vertical="center"/>
    </xf>
    <xf numFmtId="0" fontId="26" fillId="0" borderId="0" xfId="1" applyFont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176" fontId="4" fillId="0" borderId="18" xfId="1" applyNumberFormat="1" applyFont="1" applyFill="1" applyBorder="1" applyAlignment="1" applyProtection="1">
      <alignment horizontal="left" vertical="center"/>
      <protection locked="0"/>
    </xf>
    <xf numFmtId="0" fontId="3" fillId="0" borderId="0" xfId="2" applyFont="1" applyBorder="1" applyAlignment="1">
      <alignment horizontal="center" vertical="center"/>
    </xf>
    <xf numFmtId="176" fontId="14" fillId="0" borderId="25" xfId="1" applyNumberFormat="1" applyFont="1" applyFill="1" applyBorder="1" applyAlignment="1" applyProtection="1">
      <alignment horizontal="center" vertical="center"/>
      <protection locked="0"/>
    </xf>
    <xf numFmtId="49" fontId="14" fillId="0" borderId="25" xfId="1" applyNumberFormat="1" applyFont="1" applyFill="1" applyBorder="1" applyAlignment="1" applyProtection="1">
      <alignment horizontal="center" vertical="center"/>
      <protection locked="0"/>
    </xf>
    <xf numFmtId="176" fontId="4" fillId="0" borderId="24" xfId="1" applyNumberFormat="1" applyFont="1" applyFill="1" applyBorder="1" applyAlignment="1" applyProtection="1">
      <alignment horizontal="left" vertical="center"/>
      <protection locked="0"/>
    </xf>
    <xf numFmtId="0" fontId="3" fillId="0" borderId="0" xfId="2" applyFont="1" applyBorder="1" applyAlignment="1">
      <alignment horizontal="center" vertical="center"/>
    </xf>
    <xf numFmtId="178" fontId="10" fillId="0" borderId="0" xfId="1" applyNumberFormat="1" applyFont="1" applyFill="1" applyBorder="1" applyAlignment="1">
      <alignment horizontal="center" vertical="center"/>
    </xf>
    <xf numFmtId="0" fontId="8" fillId="0" borderId="11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/>
    </xf>
    <xf numFmtId="0" fontId="14" fillId="0" borderId="27" xfId="1" applyFont="1" applyBorder="1" applyAlignment="1">
      <alignment horizontal="center" vertical="center" wrapText="1" shrinkToFit="1"/>
    </xf>
    <xf numFmtId="0" fontId="14" fillId="0" borderId="0" xfId="1" applyFont="1" applyBorder="1" applyAlignment="1">
      <alignment horizontal="center" vertical="center" shrinkToFit="1"/>
    </xf>
    <xf numFmtId="0" fontId="14" fillId="0" borderId="4" xfId="1" applyFont="1" applyBorder="1" applyAlignment="1">
      <alignment horizontal="center" vertical="center" shrinkToFit="1"/>
    </xf>
    <xf numFmtId="0" fontId="14" fillId="0" borderId="3" xfId="1" applyFont="1" applyBorder="1" applyAlignment="1">
      <alignment horizontal="center" vertical="center" shrinkToFit="1"/>
    </xf>
    <xf numFmtId="0" fontId="14" fillId="0" borderId="2" xfId="1" applyFont="1" applyBorder="1" applyAlignment="1">
      <alignment horizontal="center" vertical="center" shrinkToFit="1"/>
    </xf>
    <xf numFmtId="0" fontId="14" fillId="0" borderId="1" xfId="1" applyFont="1" applyBorder="1" applyAlignment="1">
      <alignment horizontal="center" vertical="center" shrinkToFit="1"/>
    </xf>
    <xf numFmtId="0" fontId="26" fillId="0" borderId="2" xfId="1" applyFont="1" applyBorder="1" applyAlignment="1">
      <alignment horizontal="center" vertical="center" shrinkToFit="1"/>
    </xf>
    <xf numFmtId="0" fontId="26" fillId="0" borderId="1" xfId="1" applyFont="1" applyBorder="1" applyAlignment="1">
      <alignment horizontal="center" vertical="center" shrinkToFit="1"/>
    </xf>
    <xf numFmtId="177" fontId="13" fillId="2" borderId="22" xfId="1" applyNumberFormat="1" applyFont="1" applyFill="1" applyBorder="1" applyAlignment="1">
      <alignment horizontal="center" vertical="center"/>
    </xf>
    <xf numFmtId="177" fontId="6" fillId="2" borderId="22" xfId="1" applyNumberFormat="1" applyFont="1" applyFill="1" applyBorder="1" applyAlignment="1">
      <alignment horizontal="center" vertical="center"/>
    </xf>
    <xf numFmtId="0" fontId="5" fillId="2" borderId="22" xfId="1" applyFont="1" applyFill="1" applyBorder="1" applyAlignment="1">
      <alignment horizontal="center" vertical="center"/>
    </xf>
    <xf numFmtId="0" fontId="5" fillId="2" borderId="23" xfId="1" applyFont="1" applyFill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 wrapText="1"/>
    </xf>
    <xf numFmtId="0" fontId="14" fillId="0" borderId="7" xfId="1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26" fillId="0" borderId="0" xfId="1" applyFont="1" applyBorder="1" applyAlignment="1">
      <alignment horizontal="center" vertical="center" shrinkToFit="1"/>
    </xf>
    <xf numFmtId="0" fontId="26" fillId="0" borderId="4" xfId="1" applyFont="1" applyBorder="1" applyAlignment="1">
      <alignment horizontal="center" vertical="center" shrinkToFit="1"/>
    </xf>
    <xf numFmtId="0" fontId="22" fillId="3" borderId="0" xfId="1" applyFont="1" applyFill="1" applyAlignment="1">
      <alignment horizontal="center" vertical="center" wrapText="1"/>
    </xf>
    <xf numFmtId="0" fontId="9" fillId="0" borderId="0" xfId="1" applyFont="1" applyFill="1" applyAlignment="1">
      <alignment horizontal="center" vertical="center"/>
    </xf>
    <xf numFmtId="0" fontId="15" fillId="2" borderId="15" xfId="1" applyNumberFormat="1" applyFont="1" applyFill="1" applyBorder="1" applyAlignment="1">
      <alignment horizontal="center" vertical="center" wrapText="1"/>
    </xf>
    <xf numFmtId="0" fontId="15" fillId="2" borderId="18" xfId="1" applyNumberFormat="1" applyFont="1" applyFill="1" applyBorder="1" applyAlignment="1">
      <alignment horizontal="center" vertical="center" wrapText="1"/>
    </xf>
    <xf numFmtId="0" fontId="15" fillId="2" borderId="21" xfId="1" applyNumberFormat="1" applyFont="1" applyFill="1" applyBorder="1" applyAlignment="1">
      <alignment horizontal="center" vertical="center" wrapText="1"/>
    </xf>
    <xf numFmtId="0" fontId="15" fillId="2" borderId="16" xfId="1" applyNumberFormat="1" applyFont="1" applyFill="1" applyBorder="1" applyAlignment="1">
      <alignment horizontal="center" vertical="center"/>
    </xf>
    <xf numFmtId="0" fontId="15" fillId="2" borderId="19" xfId="1" applyNumberFormat="1" applyFont="1" applyFill="1" applyBorder="1" applyAlignment="1">
      <alignment horizontal="center" vertical="center"/>
    </xf>
    <xf numFmtId="0" fontId="15" fillId="2" borderId="22" xfId="1" applyNumberFormat="1" applyFont="1" applyFill="1" applyBorder="1" applyAlignment="1">
      <alignment horizontal="center" vertical="center"/>
    </xf>
    <xf numFmtId="0" fontId="15" fillId="2" borderId="16" xfId="1" applyFont="1" applyFill="1" applyBorder="1" applyAlignment="1">
      <alignment horizontal="center" vertical="center"/>
    </xf>
    <xf numFmtId="0" fontId="15" fillId="2" borderId="17" xfId="1" applyFont="1" applyFill="1" applyBorder="1" applyAlignment="1">
      <alignment horizontal="center" vertical="center"/>
    </xf>
    <xf numFmtId="0" fontId="13" fillId="2" borderId="19" xfId="1" applyNumberFormat="1" applyFont="1" applyFill="1" applyBorder="1" applyAlignment="1">
      <alignment horizontal="center" vertical="center"/>
    </xf>
    <xf numFmtId="0" fontId="16" fillId="2" borderId="19" xfId="1" applyFont="1" applyFill="1" applyBorder="1" applyAlignment="1">
      <alignment horizontal="center" vertical="center"/>
    </xf>
    <xf numFmtId="0" fontId="16" fillId="2" borderId="20" xfId="1" applyFont="1" applyFill="1" applyBorder="1" applyAlignment="1">
      <alignment horizontal="center" vertical="center"/>
    </xf>
  </cellXfs>
  <cellStyles count="19">
    <cellStyle name="date_style" xfId="7" xr:uid="{00000000-0005-0000-0000-000000000000}"/>
    <cellStyle name="Normal_1" xfId="12" xr:uid="{00000000-0005-0000-0000-000001000000}"/>
    <cellStyle name="標準" xfId="0" builtinId="0"/>
    <cellStyle name="標準 10 2 2 3 2 2" xfId="16" xr:uid="{00000000-0005-0000-0000-000003000000}"/>
    <cellStyle name="標準 10 2 3" xfId="11" xr:uid="{00000000-0005-0000-0000-000004000000}"/>
    <cellStyle name="標準 10 2 3 2 2 2" xfId="10" xr:uid="{00000000-0005-0000-0000-000005000000}"/>
    <cellStyle name="標準 18 2" xfId="15" xr:uid="{00000000-0005-0000-0000-000006000000}"/>
    <cellStyle name="標準 2" xfId="1" xr:uid="{00000000-0005-0000-0000-000007000000}"/>
    <cellStyle name="標準 2 2" xfId="9" xr:uid="{00000000-0005-0000-0000-000008000000}"/>
    <cellStyle name="標準 3" xfId="8" xr:uid="{00000000-0005-0000-0000-000009000000}"/>
    <cellStyle name="標準 3 13 2" xfId="13" xr:uid="{00000000-0005-0000-0000-00000A000000}"/>
    <cellStyle name="標準 3 2 9" xfId="14" xr:uid="{00000000-0005-0000-0000-00000B000000}"/>
    <cellStyle name="標準 34 2" xfId="17" xr:uid="{00000000-0005-0000-0000-00000C000000}"/>
    <cellStyle name="標準_Sheet1" xfId="2" xr:uid="{00000000-0005-0000-0000-00000D000000}"/>
    <cellStyle name="콤마 [0]_HMMREQ~1" xfId="3" xr:uid="{00000000-0005-0000-0000-00000E000000}"/>
    <cellStyle name="콤마_HMMREQ~1" xfId="4" xr:uid="{00000000-0005-0000-0000-00000F000000}"/>
    <cellStyle name="통화 [0]_HMMREQ~1" xfId="5" xr:uid="{00000000-0005-0000-0000-000010000000}"/>
    <cellStyle name="통화_HMMREQ~1" xfId="6" xr:uid="{00000000-0005-0000-0000-000011000000}"/>
    <cellStyle name="표준_(정보부문)월별인원계획" xfId="18" xr:uid="{CAE2692D-E168-4924-820E-6BB42CCE349C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62063" cy="1076417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62063" cy="1076417"/>
        </a:xfrm>
        <a:prstGeom prst="rect">
          <a:avLst/>
        </a:prstGeom>
      </xdr:spPr>
    </xdr:pic>
    <xdr:clientData/>
  </xdr:oneCellAnchor>
  <xdr:twoCellAnchor editAs="absolute">
    <xdr:from>
      <xdr:col>17</xdr:col>
      <xdr:colOff>359352</xdr:colOff>
      <xdr:row>3</xdr:row>
      <xdr:rowOff>68462</xdr:rowOff>
    </xdr:from>
    <xdr:to>
      <xdr:col>19</xdr:col>
      <xdr:colOff>2742305</xdr:colOff>
      <xdr:row>12</xdr:row>
      <xdr:rowOff>380999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81165" y="2235400"/>
          <a:ext cx="5335703" cy="4574974"/>
        </a:xfrm>
        <a:prstGeom prst="rect">
          <a:avLst/>
        </a:prstGeom>
      </xdr:spPr>
    </xdr:pic>
    <xdr:clientData/>
  </xdr:twoCellAnchor>
  <xdr:twoCellAnchor editAs="absolute">
    <xdr:from>
      <xdr:col>16</xdr:col>
      <xdr:colOff>697484</xdr:colOff>
      <xdr:row>13</xdr:row>
      <xdr:rowOff>571504</xdr:rowOff>
    </xdr:from>
    <xdr:to>
      <xdr:col>19</xdr:col>
      <xdr:colOff>4969450</xdr:colOff>
      <xdr:row>28</xdr:row>
      <xdr:rowOff>523875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2009672" y="7620004"/>
          <a:ext cx="8034341" cy="926305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0</xdr:col>
      <xdr:colOff>3</xdr:colOff>
      <xdr:row>2</xdr:row>
      <xdr:rowOff>17319</xdr:rowOff>
    </xdr:from>
    <xdr:to>
      <xdr:col>3</xdr:col>
      <xdr:colOff>214313</xdr:colOff>
      <xdr:row>3</xdr:row>
      <xdr:rowOff>0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3" y="1322244"/>
          <a:ext cx="7700960" cy="849456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Dalian,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588816</xdr:colOff>
      <xdr:row>19</xdr:row>
      <xdr:rowOff>42426</xdr:rowOff>
    </xdr:from>
    <xdr:ext cx="3333749" cy="1881189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588816" y="10805676"/>
          <a:ext cx="3333749" cy="1881189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12</xdr:col>
      <xdr:colOff>690562</xdr:colOff>
      <xdr:row>17</xdr:row>
      <xdr:rowOff>476249</xdr:rowOff>
    </xdr:from>
    <xdr:to>
      <xdr:col>16</xdr:col>
      <xdr:colOff>119062</xdr:colOff>
      <xdr:row>24</xdr:row>
      <xdr:rowOff>214312</xdr:rowOff>
    </xdr:to>
    <xdr:grpSp>
      <xdr:nvGrpSpPr>
        <xdr:cNvPr id="24" name="グループ化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GrpSpPr/>
      </xdr:nvGrpSpPr>
      <xdr:grpSpPr>
        <a:xfrm>
          <a:off x="16716375" y="10001249"/>
          <a:ext cx="4714875" cy="4071938"/>
          <a:chOff x="27401529" y="1261728"/>
          <a:chExt cx="10379102" cy="4445000"/>
        </a:xfrm>
      </xdr:grpSpPr>
      <xdr:sp macro="" textlink="">
        <xdr:nvSpPr>
          <xdr:cNvPr id="25" name="円/楕円 10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/>
        </xdr:nvSpPr>
        <xdr:spPr>
          <a:xfrm>
            <a:off x="27401529" y="1261728"/>
            <a:ext cx="10379102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overflow" horzOverflow="overflow" wrap="square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6" name="テキスト ボックス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 txBox="1"/>
        </xdr:nvSpPr>
        <xdr:spPr>
          <a:xfrm>
            <a:off x="28079152" y="2515049"/>
            <a:ext cx="9166001" cy="28060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overflow" horzOverflow="overflow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W33"/>
  <sheetViews>
    <sheetView tabSelected="1" view="pageBreakPreview" topLeftCell="A7" zoomScale="40" zoomScaleNormal="40" zoomScaleSheetLayoutView="40" zoomScalePageLayoutView="25" workbookViewId="0">
      <selection activeCell="A16" sqref="A16"/>
    </sheetView>
  </sheetViews>
  <sheetFormatPr defaultRowHeight="13.5" x14ac:dyDescent="0.15"/>
  <cols>
    <col min="1" max="1" width="57.125" customWidth="1"/>
    <col min="2" max="2" width="23.25" customWidth="1"/>
    <col min="3" max="3" width="17.875" customWidth="1"/>
    <col min="4" max="4" width="7.5" customWidth="1"/>
    <col min="5" max="5" width="17.875" customWidth="1"/>
    <col min="6" max="6" width="7.5" customWidth="1"/>
    <col min="7" max="7" width="17.875" customWidth="1"/>
    <col min="8" max="8" width="7.5" customWidth="1"/>
    <col min="9" max="9" width="19.25" customWidth="1"/>
    <col min="10" max="10" width="9.5" customWidth="1"/>
    <col min="11" max="11" width="17.875" customWidth="1"/>
    <col min="12" max="12" width="7.375" customWidth="1"/>
    <col min="13" max="13" width="13" customWidth="1"/>
    <col min="14" max="16" width="18.625" customWidth="1"/>
    <col min="17" max="17" width="10.5" customWidth="1"/>
    <col min="18" max="18" width="24" customWidth="1"/>
    <col min="19" max="19" width="14.75" customWidth="1"/>
    <col min="20" max="20" width="68.375" customWidth="1"/>
    <col min="21" max="21" width="26.875" customWidth="1"/>
    <col min="22" max="22" width="8.125" customWidth="1"/>
    <col min="23" max="23" width="15.875" customWidth="1"/>
  </cols>
  <sheetData>
    <row r="1" spans="1:23" s="1" customFormat="1" ht="72.75" customHeight="1" x14ac:dyDescent="0.25">
      <c r="A1" s="16" t="s">
        <v>14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82" t="s">
        <v>16</v>
      </c>
      <c r="O1" s="82"/>
      <c r="P1" s="82"/>
      <c r="Q1" s="82"/>
      <c r="R1" s="82"/>
      <c r="S1" s="82"/>
      <c r="T1" s="14"/>
      <c r="U1" s="13"/>
      <c r="V1" s="13"/>
      <c r="W1" s="13"/>
    </row>
    <row r="2" spans="1:23" s="1" customFormat="1" ht="30" customHeight="1" x14ac:dyDescent="0.25">
      <c r="U2" s="12"/>
    </row>
    <row r="3" spans="1:23" s="7" customFormat="1" ht="68.25" customHeight="1" x14ac:dyDescent="0.35">
      <c r="A3" s="83"/>
      <c r="B3" s="83"/>
      <c r="C3" s="83"/>
      <c r="D3" s="36"/>
      <c r="E3" s="8"/>
      <c r="F3" s="8"/>
      <c r="P3" s="11"/>
      <c r="Q3" s="10" t="s">
        <v>13</v>
      </c>
      <c r="R3" s="37">
        <v>46104</v>
      </c>
      <c r="S3" s="18" t="s">
        <v>17</v>
      </c>
    </row>
    <row r="4" spans="1:23" s="7" customFormat="1" ht="71.25" customHeight="1" x14ac:dyDescent="0.35">
      <c r="A4" s="9" t="s">
        <v>12</v>
      </c>
      <c r="B4" s="36"/>
      <c r="C4" s="36"/>
      <c r="D4" s="36"/>
      <c r="E4" s="8"/>
      <c r="F4" s="8"/>
      <c r="I4" s="23"/>
      <c r="J4" s="24"/>
      <c r="K4" s="55"/>
      <c r="L4" s="55"/>
    </row>
    <row r="5" spans="1:23" s="4" customFormat="1" ht="27.95" customHeight="1" x14ac:dyDescent="0.15">
      <c r="A5" s="84" t="s">
        <v>11</v>
      </c>
      <c r="B5" s="87" t="s">
        <v>10</v>
      </c>
      <c r="C5" s="87" t="s">
        <v>9</v>
      </c>
      <c r="D5" s="87"/>
      <c r="E5" s="87"/>
      <c r="F5" s="87"/>
      <c r="G5" s="90" t="s">
        <v>7</v>
      </c>
      <c r="H5" s="90"/>
      <c r="I5" s="87" t="s">
        <v>8</v>
      </c>
      <c r="J5" s="87"/>
      <c r="K5" s="90" t="s">
        <v>7</v>
      </c>
      <c r="L5" s="91"/>
      <c r="N5" s="38"/>
      <c r="O5" s="38"/>
      <c r="P5" s="54"/>
      <c r="Q5" s="54"/>
    </row>
    <row r="6" spans="1:23" s="4" customFormat="1" ht="27.95" customHeight="1" x14ac:dyDescent="0.15">
      <c r="A6" s="85"/>
      <c r="B6" s="88"/>
      <c r="C6" s="92" t="s">
        <v>19</v>
      </c>
      <c r="D6" s="92"/>
      <c r="E6" s="92" t="s">
        <v>18</v>
      </c>
      <c r="F6" s="92"/>
      <c r="G6" s="92" t="s">
        <v>6</v>
      </c>
      <c r="H6" s="92"/>
      <c r="I6" s="92" t="s">
        <v>6</v>
      </c>
      <c r="J6" s="92"/>
      <c r="K6" s="93" t="s">
        <v>5</v>
      </c>
      <c r="L6" s="94"/>
      <c r="N6" s="6"/>
      <c r="O6" s="38"/>
      <c r="P6" s="54"/>
      <c r="Q6" s="54"/>
    </row>
    <row r="7" spans="1:23" s="4" customFormat="1" ht="27.95" customHeight="1" x14ac:dyDescent="0.15">
      <c r="A7" s="85"/>
      <c r="B7" s="88"/>
      <c r="C7" s="92"/>
      <c r="D7" s="92"/>
      <c r="E7" s="92"/>
      <c r="F7" s="92"/>
      <c r="G7" s="92"/>
      <c r="H7" s="92"/>
      <c r="I7" s="92"/>
      <c r="J7" s="92"/>
      <c r="K7" s="93"/>
      <c r="L7" s="94"/>
      <c r="N7" s="38"/>
      <c r="O7" s="38"/>
      <c r="P7" s="54"/>
      <c r="Q7" s="54"/>
    </row>
    <row r="8" spans="1:23" s="4" customFormat="1" ht="5.25" customHeight="1" x14ac:dyDescent="0.15">
      <c r="A8" s="85"/>
      <c r="B8" s="88"/>
      <c r="C8" s="92"/>
      <c r="D8" s="92"/>
      <c r="E8" s="92"/>
      <c r="F8" s="92"/>
      <c r="G8" s="92"/>
      <c r="H8" s="92"/>
      <c r="I8" s="92"/>
      <c r="J8" s="92"/>
      <c r="K8" s="93"/>
      <c r="L8" s="94"/>
      <c r="N8" s="38"/>
      <c r="O8" s="38"/>
      <c r="P8" s="38"/>
      <c r="Q8" s="38"/>
    </row>
    <row r="9" spans="1:23" s="4" customFormat="1" ht="27.75" customHeight="1" x14ac:dyDescent="0.15">
      <c r="A9" s="86"/>
      <c r="B9" s="89"/>
      <c r="C9" s="25"/>
      <c r="D9" s="25"/>
      <c r="E9" s="25"/>
      <c r="F9" s="25"/>
      <c r="G9" s="66"/>
      <c r="H9" s="66"/>
      <c r="I9" s="67" t="s">
        <v>4</v>
      </c>
      <c r="J9" s="67"/>
      <c r="K9" s="68" t="s">
        <v>20</v>
      </c>
      <c r="L9" s="69"/>
      <c r="N9" s="38"/>
      <c r="O9" s="38"/>
      <c r="P9" s="54"/>
      <c r="Q9" s="54"/>
    </row>
    <row r="10" spans="1:23" s="4" customFormat="1" ht="48" customHeight="1" x14ac:dyDescent="0.15">
      <c r="A10" s="49" t="s">
        <v>31</v>
      </c>
      <c r="B10" s="27" t="s">
        <v>30</v>
      </c>
      <c r="C10" s="27">
        <f>E10-1</f>
        <v>46104</v>
      </c>
      <c r="D10" s="28" t="str">
        <f>TEXT(C10,"aaa")</f>
        <v>月</v>
      </c>
      <c r="E10" s="27">
        <f>I10-2</f>
        <v>46105</v>
      </c>
      <c r="F10" s="28" t="str">
        <f>TEXT(E10,"aaa")</f>
        <v>火</v>
      </c>
      <c r="G10" s="27">
        <f>I10</f>
        <v>46107</v>
      </c>
      <c r="H10" s="28" t="str">
        <f>TEXT(G10,"aaa")</f>
        <v>木</v>
      </c>
      <c r="I10" s="27">
        <v>46107</v>
      </c>
      <c r="J10" s="28" t="str">
        <f>TEXT(I10,"aaa")</f>
        <v>木</v>
      </c>
      <c r="K10" s="29">
        <f>I10+4</f>
        <v>46111</v>
      </c>
      <c r="L10" s="30" t="str">
        <f>TEXT(K10,"aaa")</f>
        <v>月</v>
      </c>
      <c r="N10" s="38"/>
      <c r="O10" s="38"/>
      <c r="P10" s="38"/>
      <c r="Q10" s="38"/>
    </row>
    <row r="11" spans="1:23" s="4" customFormat="1" ht="48" customHeight="1" x14ac:dyDescent="0.15">
      <c r="A11" s="49" t="s">
        <v>35</v>
      </c>
      <c r="B11" s="27" t="s">
        <v>33</v>
      </c>
      <c r="C11" s="27">
        <f t="shared" ref="C11" si="0">E11-1</f>
        <v>46111</v>
      </c>
      <c r="D11" s="28" t="str">
        <f t="shared" ref="D11" si="1">TEXT(C11,"aaa")</f>
        <v>月</v>
      </c>
      <c r="E11" s="27">
        <f>I11-3</f>
        <v>46112</v>
      </c>
      <c r="F11" s="28" t="str">
        <f t="shared" ref="F11" si="2">TEXT(E11,"aaa")</f>
        <v>火</v>
      </c>
      <c r="G11" s="27">
        <f>I11-1</f>
        <v>46114</v>
      </c>
      <c r="H11" s="28" t="str">
        <f t="shared" ref="H11" si="3">TEXT(G11,"aaa")</f>
        <v>木</v>
      </c>
      <c r="I11" s="27">
        <v>46115</v>
      </c>
      <c r="J11" s="28" t="str">
        <f t="shared" ref="J11" si="4">TEXT(I11,"aaa")</f>
        <v>金</v>
      </c>
      <c r="K11" s="29">
        <f t="shared" ref="K11" si="5">I11+4</f>
        <v>46119</v>
      </c>
      <c r="L11" s="30" t="str">
        <f t="shared" ref="L11" si="6">TEXT(K11,"aaa")</f>
        <v>火</v>
      </c>
      <c r="N11" s="38"/>
      <c r="O11" s="38"/>
      <c r="P11" s="38"/>
      <c r="Q11" s="38"/>
    </row>
    <row r="12" spans="1:23" s="4" customFormat="1" ht="48" customHeight="1" x14ac:dyDescent="0.15">
      <c r="A12" s="49" t="s">
        <v>36</v>
      </c>
      <c r="B12" s="27" t="s">
        <v>33</v>
      </c>
      <c r="C12" s="27">
        <f t="shared" ref="C12:C14" si="7">E12-1</f>
        <v>46118</v>
      </c>
      <c r="D12" s="28" t="str">
        <f t="shared" ref="D12:D15" si="8">TEXT(C12,"aaa")</f>
        <v>月</v>
      </c>
      <c r="E12" s="27">
        <f>I12-3</f>
        <v>46119</v>
      </c>
      <c r="F12" s="28" t="str">
        <f t="shared" ref="F12:F15" si="9">TEXT(E12,"aaa")</f>
        <v>火</v>
      </c>
      <c r="G12" s="27">
        <f>I12-1</f>
        <v>46121</v>
      </c>
      <c r="H12" s="28" t="str">
        <f t="shared" ref="H12:H15" si="10">TEXT(G12,"aaa")</f>
        <v>木</v>
      </c>
      <c r="I12" s="27">
        <v>46122</v>
      </c>
      <c r="J12" s="28" t="str">
        <f t="shared" ref="J12:J15" si="11">TEXT(I12,"aaa")</f>
        <v>金</v>
      </c>
      <c r="K12" s="29">
        <f t="shared" ref="K12:K15" si="12">I12+4</f>
        <v>46126</v>
      </c>
      <c r="L12" s="30" t="str">
        <f t="shared" ref="L12:L15" si="13">TEXT(K12,"aaa")</f>
        <v>火</v>
      </c>
      <c r="N12" s="38"/>
      <c r="O12" s="38"/>
      <c r="P12" s="38"/>
      <c r="Q12" s="38"/>
    </row>
    <row r="13" spans="1:23" s="4" customFormat="1" ht="48" customHeight="1" x14ac:dyDescent="0.15">
      <c r="A13" s="49" t="s">
        <v>35</v>
      </c>
      <c r="B13" s="27" t="s">
        <v>34</v>
      </c>
      <c r="C13" s="27">
        <f t="shared" si="7"/>
        <v>46125</v>
      </c>
      <c r="D13" s="28" t="str">
        <f t="shared" si="8"/>
        <v>月</v>
      </c>
      <c r="E13" s="27">
        <f>I13-3</f>
        <v>46126</v>
      </c>
      <c r="F13" s="28" t="str">
        <f t="shared" si="9"/>
        <v>火</v>
      </c>
      <c r="G13" s="27">
        <f>I13-1</f>
        <v>46128</v>
      </c>
      <c r="H13" s="28" t="str">
        <f t="shared" si="10"/>
        <v>木</v>
      </c>
      <c r="I13" s="27">
        <v>46129</v>
      </c>
      <c r="J13" s="28" t="str">
        <f t="shared" si="11"/>
        <v>金</v>
      </c>
      <c r="K13" s="29">
        <f t="shared" si="12"/>
        <v>46133</v>
      </c>
      <c r="L13" s="30" t="str">
        <f t="shared" si="13"/>
        <v>火</v>
      </c>
      <c r="N13" s="38"/>
      <c r="O13" s="38"/>
      <c r="P13" s="38"/>
      <c r="Q13" s="38"/>
    </row>
    <row r="14" spans="1:23" s="4" customFormat="1" ht="48" customHeight="1" x14ac:dyDescent="0.15">
      <c r="A14" s="49" t="s">
        <v>36</v>
      </c>
      <c r="B14" s="26" t="s">
        <v>34</v>
      </c>
      <c r="C14" s="27">
        <f t="shared" si="7"/>
        <v>46132</v>
      </c>
      <c r="D14" s="28" t="str">
        <f t="shared" si="8"/>
        <v>月</v>
      </c>
      <c r="E14" s="27">
        <f>I14-3</f>
        <v>46133</v>
      </c>
      <c r="F14" s="28" t="str">
        <f t="shared" si="9"/>
        <v>火</v>
      </c>
      <c r="G14" s="27">
        <f>I14-1</f>
        <v>46135</v>
      </c>
      <c r="H14" s="28" t="str">
        <f t="shared" si="10"/>
        <v>木</v>
      </c>
      <c r="I14" s="27">
        <v>46136</v>
      </c>
      <c r="J14" s="28" t="str">
        <f t="shared" si="11"/>
        <v>金</v>
      </c>
      <c r="K14" s="29">
        <f t="shared" si="12"/>
        <v>46140</v>
      </c>
      <c r="L14" s="30" t="str">
        <f t="shared" si="13"/>
        <v>火</v>
      </c>
      <c r="M14" s="48"/>
      <c r="N14" s="38"/>
      <c r="O14" s="38"/>
      <c r="P14" s="38"/>
      <c r="Q14" s="38"/>
    </row>
    <row r="15" spans="1:23" s="4" customFormat="1" ht="48" customHeight="1" x14ac:dyDescent="0.15">
      <c r="A15" s="53" t="s">
        <v>37</v>
      </c>
      <c r="B15" s="35" t="s">
        <v>32</v>
      </c>
      <c r="C15" s="51">
        <f>E15-3</f>
        <v>46136</v>
      </c>
      <c r="D15" s="52" t="str">
        <f t="shared" si="8"/>
        <v>金</v>
      </c>
      <c r="E15" s="51">
        <f>I15-4</f>
        <v>46139</v>
      </c>
      <c r="F15" s="52" t="str">
        <f t="shared" si="9"/>
        <v>月</v>
      </c>
      <c r="G15" s="31">
        <f>I15-1</f>
        <v>46142</v>
      </c>
      <c r="H15" s="32" t="str">
        <f t="shared" si="10"/>
        <v>木</v>
      </c>
      <c r="I15" s="31">
        <v>46143</v>
      </c>
      <c r="J15" s="32" t="str">
        <f t="shared" si="11"/>
        <v>金</v>
      </c>
      <c r="K15" s="33">
        <f t="shared" si="12"/>
        <v>46147</v>
      </c>
      <c r="L15" s="34" t="str">
        <f t="shared" si="13"/>
        <v>火</v>
      </c>
      <c r="M15" s="48"/>
      <c r="N15" s="50"/>
      <c r="O15" s="50"/>
      <c r="P15" s="50"/>
      <c r="Q15" s="50"/>
    </row>
    <row r="16" spans="1:23" s="4" customFormat="1" ht="48" customHeight="1" x14ac:dyDescent="0.15">
      <c r="M16" s="48"/>
      <c r="N16" s="50"/>
      <c r="O16" s="50"/>
      <c r="P16" s="50"/>
      <c r="Q16" s="50"/>
    </row>
    <row r="17" spans="1:257" s="4" customFormat="1" ht="48" customHeight="1" x14ac:dyDescent="0.15">
      <c r="M17" s="48"/>
      <c r="N17" s="39"/>
      <c r="O17" s="39"/>
      <c r="P17" s="39"/>
      <c r="Q17" s="39"/>
    </row>
    <row r="18" spans="1:257" s="4" customFormat="1" ht="48" customHeight="1" x14ac:dyDescent="0.15">
      <c r="M18" s="48"/>
      <c r="N18" s="39"/>
      <c r="O18" s="39"/>
      <c r="P18" s="39"/>
      <c r="Q18" s="39"/>
    </row>
    <row r="19" spans="1:257" s="4" customFormat="1" ht="48" customHeight="1" x14ac:dyDescent="0.15">
      <c r="N19" s="38"/>
      <c r="O19" s="38"/>
      <c r="P19" s="38"/>
      <c r="Q19" s="38"/>
    </row>
    <row r="20" spans="1:257" s="4" customFormat="1" ht="48" customHeight="1" x14ac:dyDescent="0.15">
      <c r="A20" s="22"/>
      <c r="B20" s="17"/>
      <c r="C20" s="19"/>
      <c r="D20" s="20"/>
      <c r="E20" s="19"/>
      <c r="F20" s="20"/>
      <c r="G20" s="19"/>
      <c r="H20" s="20"/>
      <c r="I20" s="19"/>
      <c r="J20" s="20"/>
      <c r="K20" s="21"/>
      <c r="L20" s="20"/>
      <c r="N20" s="38"/>
      <c r="O20" s="38"/>
      <c r="P20" s="38"/>
      <c r="Q20" s="38"/>
    </row>
    <row r="21" spans="1:257" s="4" customFormat="1" ht="48" customHeight="1" x14ac:dyDescent="0.15">
      <c r="A21" s="22"/>
      <c r="B21" s="17"/>
      <c r="C21" s="19"/>
      <c r="D21" s="20"/>
      <c r="E21" s="19"/>
      <c r="F21" s="20"/>
      <c r="G21" s="19"/>
      <c r="H21" s="20"/>
      <c r="I21" s="19"/>
      <c r="J21" s="20"/>
      <c r="K21" s="21"/>
      <c r="L21" s="20"/>
      <c r="N21" s="38"/>
      <c r="O21" s="38"/>
      <c r="P21" s="38"/>
      <c r="Q21" s="38"/>
    </row>
    <row r="22" spans="1:257" s="4" customFormat="1" ht="48" customHeight="1" x14ac:dyDescent="0.5">
      <c r="B22" s="40"/>
      <c r="C22" s="19"/>
      <c r="D22" s="20"/>
      <c r="E22" s="19"/>
      <c r="F22" s="20"/>
      <c r="G22" s="19"/>
      <c r="H22" s="20"/>
      <c r="I22" s="19"/>
      <c r="J22" s="20"/>
      <c r="K22" s="21"/>
      <c r="L22" s="20"/>
      <c r="N22" s="38"/>
      <c r="O22" s="38"/>
      <c r="P22" s="38"/>
      <c r="Q22" s="38"/>
    </row>
    <row r="23" spans="1:257" s="4" customFormat="1" ht="48" customHeight="1" x14ac:dyDescent="0.5">
      <c r="B23" s="40"/>
      <c r="C23" s="19"/>
      <c r="D23" s="20"/>
      <c r="E23" s="19"/>
      <c r="F23" s="20"/>
      <c r="G23" s="19"/>
      <c r="H23" s="20"/>
      <c r="I23" s="19"/>
      <c r="J23" s="20"/>
      <c r="K23" s="21"/>
      <c r="L23" s="20"/>
      <c r="N23" s="38"/>
      <c r="O23" s="38"/>
      <c r="P23" s="38"/>
      <c r="Q23" s="38"/>
    </row>
    <row r="24" spans="1:257" s="4" customFormat="1" ht="49.5" customHeight="1" x14ac:dyDescent="0.15">
      <c r="N24" s="38"/>
      <c r="O24" s="38"/>
      <c r="P24" s="38"/>
      <c r="Q24" s="38"/>
    </row>
    <row r="25" spans="1:257" s="4" customFormat="1" ht="45.75" customHeight="1" x14ac:dyDescent="0.5">
      <c r="A25" s="40" t="s">
        <v>15</v>
      </c>
      <c r="N25" s="38"/>
      <c r="O25" s="38"/>
      <c r="P25" s="38"/>
      <c r="Q25" s="38"/>
    </row>
    <row r="26" spans="1:257" s="3" customFormat="1" ht="51" customHeight="1" thickBot="1" x14ac:dyDescent="0.3">
      <c r="A26" s="5" t="s">
        <v>3</v>
      </c>
      <c r="B26" s="70" t="s">
        <v>2</v>
      </c>
      <c r="C26" s="71"/>
      <c r="D26" s="72"/>
      <c r="E26" s="70" t="s">
        <v>1</v>
      </c>
      <c r="F26" s="71"/>
      <c r="G26" s="71"/>
      <c r="H26" s="71"/>
      <c r="I26" s="71"/>
      <c r="J26" s="71"/>
      <c r="K26" s="71"/>
      <c r="L26" s="71"/>
      <c r="M26" s="72"/>
      <c r="T26" s="2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spans="1:257" s="3" customFormat="1" ht="51" customHeight="1" thickTop="1" x14ac:dyDescent="0.25">
      <c r="A27" s="73" t="s">
        <v>0</v>
      </c>
      <c r="B27" s="74" t="s">
        <v>21</v>
      </c>
      <c r="C27" s="75"/>
      <c r="D27" s="76"/>
      <c r="E27" s="46" t="s">
        <v>22</v>
      </c>
      <c r="F27" s="47"/>
      <c r="G27" s="47"/>
      <c r="H27" s="47"/>
      <c r="I27" s="47"/>
      <c r="J27" s="47"/>
      <c r="K27" s="47"/>
      <c r="L27" s="80"/>
      <c r="M27" s="81"/>
      <c r="T27" s="2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spans="1:257" s="3" customFormat="1" ht="51" customHeight="1" x14ac:dyDescent="0.25">
      <c r="A28" s="57"/>
      <c r="B28" s="77"/>
      <c r="C28" s="78"/>
      <c r="D28" s="79"/>
      <c r="E28" s="41" t="s">
        <v>29</v>
      </c>
      <c r="F28" s="42"/>
      <c r="G28" s="42"/>
      <c r="H28" s="42"/>
      <c r="I28" s="42"/>
      <c r="J28" s="42"/>
      <c r="K28" s="64" t="s">
        <v>23</v>
      </c>
      <c r="L28" s="64"/>
      <c r="M28" s="65"/>
      <c r="T28" s="2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spans="1:257" s="3" customFormat="1" ht="54.75" customHeight="1" x14ac:dyDescent="0.25">
      <c r="A29" s="56" t="s">
        <v>28</v>
      </c>
      <c r="B29" s="58" t="s">
        <v>24</v>
      </c>
      <c r="C29" s="59"/>
      <c r="D29" s="60"/>
      <c r="E29" s="43" t="s">
        <v>25</v>
      </c>
      <c r="F29" s="44"/>
      <c r="G29" s="44"/>
      <c r="H29" s="44"/>
      <c r="I29" s="44"/>
      <c r="J29" s="44"/>
      <c r="K29" s="44"/>
      <c r="L29" s="44"/>
      <c r="M29" s="45"/>
      <c r="T29" s="2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spans="1:257" s="3" customFormat="1" ht="54.75" customHeight="1" x14ac:dyDescent="0.25">
      <c r="A30" s="57"/>
      <c r="B30" s="61"/>
      <c r="C30" s="62"/>
      <c r="D30" s="63"/>
      <c r="E30" s="41" t="s">
        <v>26</v>
      </c>
      <c r="F30" s="42"/>
      <c r="G30" s="42"/>
      <c r="H30" s="42"/>
      <c r="I30" s="42"/>
      <c r="J30" s="42"/>
      <c r="K30" s="64" t="s">
        <v>27</v>
      </c>
      <c r="L30" s="64"/>
      <c r="M30" s="65"/>
      <c r="T30" s="2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spans="1:257" s="1" customFormat="1" ht="54.75" customHeight="1" x14ac:dyDescent="0.25">
      <c r="T31" s="2"/>
    </row>
    <row r="32" spans="1:257" ht="54.75" customHeight="1" x14ac:dyDescent="0.15"/>
    <row r="33" ht="42" customHeight="1" x14ac:dyDescent="0.15"/>
  </sheetData>
  <mergeCells count="30">
    <mergeCell ref="N1:S1"/>
    <mergeCell ref="A3:C3"/>
    <mergeCell ref="A5:A9"/>
    <mergeCell ref="B5:B9"/>
    <mergeCell ref="C5:F5"/>
    <mergeCell ref="G5:H5"/>
    <mergeCell ref="I5:J5"/>
    <mergeCell ref="K5:L5"/>
    <mergeCell ref="C6:D8"/>
    <mergeCell ref="E6:F8"/>
    <mergeCell ref="G6:H8"/>
    <mergeCell ref="I6:J8"/>
    <mergeCell ref="K6:L8"/>
    <mergeCell ref="P6:Q6"/>
    <mergeCell ref="P7:Q7"/>
    <mergeCell ref="P5:Q5"/>
    <mergeCell ref="P9:Q9"/>
    <mergeCell ref="K4:L4"/>
    <mergeCell ref="A29:A30"/>
    <mergeCell ref="B29:D30"/>
    <mergeCell ref="K30:M30"/>
    <mergeCell ref="G9:H9"/>
    <mergeCell ref="I9:J9"/>
    <mergeCell ref="K9:L9"/>
    <mergeCell ref="B26:D26"/>
    <mergeCell ref="E26:M26"/>
    <mergeCell ref="A27:A28"/>
    <mergeCell ref="B27:D28"/>
    <mergeCell ref="L27:M27"/>
    <mergeCell ref="K28:M28"/>
  </mergeCells>
  <phoneticPr fontId="1"/>
  <pageMargins left="1.1023622047244095" right="0.51181102362204722" top="0.55118110236220474" bottom="0.55118110236220474" header="0.31496062992125984" footer="0.31496062992125984"/>
  <pageSetup paperSize="9" scale="3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東--&gt;大連</vt:lpstr>
      <vt:lpstr>'東--&gt;大連'!Print_Area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2026-03-23T09:30:29Z</cp:lastPrinted>
  <dcterms:created xsi:type="dcterms:W3CDTF">2016-08-19T02:22:00Z</dcterms:created>
  <dcterms:modified xsi:type="dcterms:W3CDTF">2026-03-23T09:30:59Z</dcterms:modified>
</cp:coreProperties>
</file>