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4A384E2-80D0-47DE-84AF-0F28ADFC6C3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F12" i="7" s="1"/>
  <c r="C13" i="7"/>
  <c r="D13" i="7"/>
  <c r="E13" i="7"/>
  <c r="F13" i="7" s="1"/>
  <c r="C14" i="7"/>
  <c r="D14" i="7"/>
  <c r="E14" i="7"/>
  <c r="F14" i="7" s="1"/>
  <c r="C15" i="7"/>
  <c r="D15" i="7"/>
  <c r="E15" i="7"/>
  <c r="F15" i="7" s="1"/>
  <c r="C10" i="7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/>
  <c r="F7" i="7" l="1"/>
  <c r="F8" i="7"/>
  <c r="F9" i="7"/>
  <c r="F6" i="7"/>
</calcChain>
</file>

<file path=xl/sharedStrings.xml><?xml version="1.0" encoding="utf-8"?>
<sst xmlns="http://schemas.openxmlformats.org/spreadsheetml/2006/main" count="65" uniqueCount="50">
  <si>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</si>
  <si>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</si>
  <si>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</si>
  <si>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</si>
  <si>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</si>
  <si>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</si>
  <si>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</si>
  <si>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</si>
  <si>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</si>
  <si>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</si>
  <si>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</si>
  <si>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AS CARLOTTA</t>
  </si>
  <si>
    <t>Closing</t>
    <phoneticPr fontId="2"/>
  </si>
  <si>
    <t>Sailing</t>
    <phoneticPr fontId="2"/>
  </si>
  <si>
    <t>ETA</t>
    <phoneticPr fontId="2"/>
  </si>
  <si>
    <t>ADDISON</t>
  </si>
  <si>
    <t>049N</t>
  </si>
  <si>
    <t>2026-02-20T00:00:00</t>
  </si>
  <si>
    <t>2026-02-27T00:00:00</t>
  </si>
  <si>
    <t>2026-03-06T00:00:00</t>
  </si>
  <si>
    <t>2026-03-13T00:00:00</t>
  </si>
  <si>
    <t>ATHENS BRIDGE</t>
  </si>
  <si>
    <t>186N</t>
  </si>
  <si>
    <t>525N</t>
  </si>
  <si>
    <t>050N</t>
  </si>
  <si>
    <t>187N</t>
  </si>
  <si>
    <t>526N</t>
  </si>
  <si>
    <t>051N</t>
  </si>
  <si>
    <t>188N</t>
  </si>
  <si>
    <t>052N</t>
  </si>
  <si>
    <t>189N</t>
  </si>
  <si>
    <t>2026-03-20T00:00:00</t>
  </si>
  <si>
    <t>2026-03-27T00:00:00</t>
  </si>
  <si>
    <t>2026-04-03T00:00:00</t>
  </si>
  <si>
    <t>2026-04-10T00:00:00</t>
  </si>
  <si>
    <t>2026-04-24T00:00:00</t>
  </si>
  <si>
    <t>2026-04-30T00:00:00</t>
  </si>
  <si>
    <t>2026-02-24T00:00:00</t>
  </si>
  <si>
    <t>2026-03-04T00:00:00</t>
  </si>
  <si>
    <t>2026-03-09T00:00:00</t>
  </si>
  <si>
    <t>2026-03-16T00:00:00</t>
  </si>
  <si>
    <t>2026-03-23T00:00:00</t>
  </si>
  <si>
    <t>2026-03-30T00:00:00</t>
  </si>
  <si>
    <t>2026-04-06T00:00:00</t>
  </si>
  <si>
    <t>2026-04-13T00:00:00</t>
  </si>
  <si>
    <t>2026-04-27T00:00:00</t>
  </si>
  <si>
    <t>2026-05-04T00:00:00</t>
  </si>
  <si>
    <t>2026-04-17T00:00:00</t>
  </si>
  <si>
    <t>2026-05-08T00:00:00</t>
  </si>
  <si>
    <t>2026-05-15T00:00:00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</si>
</sst>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15</xdr:row>
      <xdr:rowOff>148588</xdr:rowOff>
    </xdr:from>
    <xdr:to>
      <xdr:col>7</xdr:col>
      <xdr:colOff>119061</xdr:colOff>
      <xdr:row>18</xdr:row>
      <xdr:rowOff>166684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1172146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581517</xdr:colOff>
      <xdr:row>219</xdr:row>
      <xdr:rowOff>122237</xdr:rowOff>
    </xdr:from>
    <xdr:to>
      <xdr:col>37</xdr:col>
      <xdr:colOff>156614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hidden="1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0"/>
      <c r="F1" s="48" t="s">
        <v>5</v>
      </c>
      <c r="G1" s="49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9">
        <v>46071</v>
      </c>
      <c r="G3" s="14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2</v>
      </c>
      <c r="D4" s="30" t="s">
        <v>10</v>
      </c>
      <c r="E4" s="31" t="s">
        <v>9</v>
      </c>
      <c r="F4" s="32" t="s">
        <v>7</v>
      </c>
      <c r="G4" s="17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3" t="s">
        <v>3</v>
      </c>
      <c r="E5" s="34" t="s">
        <v>4</v>
      </c>
      <c r="F5" s="35" t="s">
        <v>4</v>
      </c>
      <c r="G5" s="17"/>
      <c r="J5" s="42" t="s">
        <v>12</v>
      </c>
      <c r="K5" s="39" t="s">
        <v>13</v>
      </c>
      <c r="L5" s="39" t="s">
        <v>14</v>
      </c>
      <c r="M5" s="3"/>
      <c r="N5" s="3"/>
    </row>
    <row r="6" spans="1:19" s="3" customFormat="1" ht="57" customHeight="1" thickBot="1">
      <c r="A6" s="36" t="s">
        <v>15</v>
      </c>
      <c r="B6" s="37" t="s">
        <v>16</v>
      </c>
      <c r="C6" s="38" t="str">
        <f>TEXT(DATEVALUE(LEFT(J6, 10)), "m/d")</f>
        <v>2/20</v>
      </c>
      <c r="D6" s="38" t="str">
        <f t="shared" ref="D6:E9" si="0">TEXT(DATEVALUE(LEFT(K6, 10)), "m/d")</f>
        <v>2/24</v>
      </c>
      <c r="E6" s="38" t="str">
        <f t="shared" si="0"/>
        <v>3/6</v>
      </c>
      <c r="F6" s="39">
        <f>E6+1</f>
        <v>46088</v>
      </c>
      <c r="G6" s="16"/>
      <c r="J6" s="42" t="s">
        <v>17</v>
      </c>
      <c r="K6" s="39" t="s">
        <v>37</v>
      </c>
      <c r="L6" s="39" t="s">
        <v>19</v>
      </c>
      <c r="M6" s="10"/>
      <c r="N6" s="10"/>
    </row>
    <row r="7" spans="1:19" s="3" customFormat="1" ht="57" customHeight="1" thickBot="1">
      <c r="A7" s="23" t="s">
        <v>21</v>
      </c>
      <c r="B7" s="24" t="s">
        <v>22</v>
      </c>
      <c r="C7" s="25" t="str">
        <f t="shared" ref="C7:C9" si="1">TEXT(DATEVALUE(LEFT(J7, 10)), "m/d")</f>
        <v>2/27</v>
      </c>
      <c r="D7" s="25" t="str">
        <f t="shared" si="0"/>
        <v>3/4</v>
      </c>
      <c r="E7" s="25" t="str">
        <f t="shared" si="0"/>
        <v>3/13</v>
      </c>
      <c r="F7" s="40">
        <f t="shared" ref="F7:F9" si="2">E7+1</f>
        <v>46095</v>
      </c>
      <c r="G7" s="16"/>
      <c r="J7" s="42" t="s">
        <v>18</v>
      </c>
      <c r="K7" s="39" t="s">
        <v>38</v>
      </c>
      <c r="L7" s="39" t="s">
        <v>20</v>
      </c>
      <c r="M7" s="10"/>
      <c r="N7" s="10"/>
    </row>
    <row r="8" spans="1:19" s="3" customFormat="1" ht="57" customHeight="1" thickBot="1">
      <c r="A8" s="23" t="s">
        <v>11</v>
      </c>
      <c r="B8" s="24" t="s">
        <v>23</v>
      </c>
      <c r="C8" s="25" t="str">
        <f t="shared" si="1"/>
        <v>3/6</v>
      </c>
      <c r="D8" s="25" t="str">
        <f t="shared" si="0"/>
        <v>3/9</v>
      </c>
      <c r="E8" s="25" t="str">
        <f t="shared" si="0"/>
        <v>3/20</v>
      </c>
      <c r="F8" s="40">
        <f t="shared" si="2"/>
        <v>46102</v>
      </c>
      <c r="G8" s="16"/>
      <c r="J8" s="42" t="s">
        <v>19</v>
      </c>
      <c r="K8" s="39" t="s">
        <v>39</v>
      </c>
      <c r="L8" s="39" t="s">
        <v>31</v>
      </c>
      <c r="M8" s="10"/>
      <c r="N8" s="10"/>
    </row>
    <row r="9" spans="1:19" s="3" customFormat="1" ht="57" customHeight="1" thickBot="1">
      <c r="A9" s="23" t="s">
        <v>15</v>
      </c>
      <c r="B9" s="24" t="s">
        <v>24</v>
      </c>
      <c r="C9" s="25" t="str">
        <f t="shared" si="1"/>
        <v>3/13</v>
      </c>
      <c r="D9" s="25" t="str">
        <f t="shared" si="0"/>
        <v>3/16</v>
      </c>
      <c r="E9" s="25" t="str">
        <f t="shared" si="0"/>
        <v>3/27</v>
      </c>
      <c r="F9" s="40">
        <f t="shared" si="2"/>
        <v>46109</v>
      </c>
      <c r="G9" s="16"/>
      <c r="J9" s="42" t="s">
        <v>20</v>
      </c>
      <c r="K9" s="39" t="s">
        <v>40</v>
      </c>
      <c r="L9" s="39" t="s">
        <v>32</v>
      </c>
      <c r="M9" s="10"/>
      <c r="N9" s="10"/>
    </row>
    <row r="10" spans="1:19" s="3" customFormat="1" ht="57" customHeight="1" thickBot="1">
      <c r="A10" s="23" t="s">
        <v>21</v>
      </c>
      <c r="B10" s="24" t="s">
        <v>25</v>
      </c>
      <c r="C10" s="25" t="str">
        <f t="shared" ref="C10" si="3">TEXT(DATEVALUE(LEFT(J10, 10)), "m/d")</f>
        <v>3/20</v>
      </c>
      <c r="D10" s="25" t="str">
        <f t="shared" ref="D10" si="4">TEXT(DATEVALUE(LEFT(K10, 10)), "m/d")</f>
        <v>3/23</v>
      </c>
      <c r="E10" s="25" t="str">
        <f t="shared" ref="E10" si="5">TEXT(DATEVALUE(LEFT(L10, 10)), "m/d")</f>
        <v>4/3</v>
      </c>
      <c r="F10" s="40">
        <f t="shared" ref="F10" si="6">E10+1</f>
        <v>46116</v>
      </c>
      <c r="G10" s="16"/>
      <c r="J10" s="42" t="s">
        <v>31</v>
      </c>
      <c r="K10" s="39" t="s">
        <v>41</v>
      </c>
      <c r="L10" s="39" t="s">
        <v>33</v>
      </c>
      <c r="M10" s="10"/>
      <c r="N10" s="10"/>
    </row>
    <row r="11" spans="1:19" s="3" customFormat="1" ht="57" customHeight="1" thickBot="1">
      <c r="A11" s="23" t="s">
        <v>11</v>
      </c>
      <c r="B11" s="24" t="s">
        <v>26</v>
      </c>
      <c r="C11" s="25" t="str">
        <f t="shared" ref="C11:C15" si="7">TEXT(DATEVALUE(LEFT(J11, 10)), "m/d")</f>
        <v>3/27</v>
      </c>
      <c r="D11" s="25" t="str">
        <f t="shared" ref="D11:D15" si="8">TEXT(DATEVALUE(LEFT(K11, 10)), "m/d")</f>
        <v>3/30</v>
      </c>
      <c r="E11" s="25" t="str">
        <f t="shared" ref="E11:E15" si="9">TEXT(DATEVALUE(LEFT(L11, 10)), "m/d")</f>
        <v>4/10</v>
      </c>
      <c r="F11" s="40">
        <v>46122</v>
      </c>
      <c r="G11" s="16"/>
      <c r="J11" s="42" t="s">
        <v>32</v>
      </c>
      <c r="K11" s="39" t="s">
        <v>42</v>
      </c>
      <c r="L11" s="39" t="s">
        <v>34</v>
      </c>
      <c r="M11" s="10"/>
      <c r="N11" s="10"/>
    </row>
    <row r="12" spans="1:19" s="3" customFormat="1" ht="57" customHeight="1" thickBot="1">
      <c r="A12" s="23" t="s">
        <v>15</v>
      </c>
      <c r="B12" s="24" t="s">
        <v>27</v>
      </c>
      <c r="C12" s="25" t="str">
        <f t="shared" si="7"/>
        <v>4/3</v>
      </c>
      <c r="D12" s="25" t="str">
        <f t="shared" si="8"/>
        <v>4/6</v>
      </c>
      <c r="E12" s="25" t="str">
        <f t="shared" si="9"/>
        <v>4/17</v>
      </c>
      <c r="F12" s="40">
        <f t="shared" ref="F12:F15" si="10">E12+1</f>
        <v>46130</v>
      </c>
      <c r="G12" s="16"/>
      <c r="J12" s="42" t="s">
        <v>33</v>
      </c>
      <c r="K12" s="39" t="s">
        <v>43</v>
      </c>
      <c r="L12" s="39" t="s">
        <v>47</v>
      </c>
      <c r="M12" s="10"/>
      <c r="N12" s="10"/>
    </row>
    <row r="13" spans="1:19" s="3" customFormat="1" ht="57" customHeight="1" thickBot="1">
      <c r="A13" s="23" t="s">
        <v>21</v>
      </c>
      <c r="B13" s="24" t="s">
        <v>28</v>
      </c>
      <c r="C13" s="25" t="str">
        <f t="shared" si="7"/>
        <v>4/10</v>
      </c>
      <c r="D13" s="25" t="str">
        <f t="shared" si="8"/>
        <v>4/13</v>
      </c>
      <c r="E13" s="25" t="str">
        <f t="shared" si="9"/>
        <v>4/24</v>
      </c>
      <c r="F13" s="40">
        <f t="shared" si="10"/>
        <v>46137</v>
      </c>
      <c r="G13" s="16"/>
      <c r="J13" s="42" t="s">
        <v>34</v>
      </c>
      <c r="K13" s="39" t="s">
        <v>44</v>
      </c>
      <c r="L13" s="39" t="s">
        <v>35</v>
      </c>
      <c r="M13" s="10"/>
      <c r="N13" s="10"/>
    </row>
    <row r="14" spans="1:19" s="3" customFormat="1" ht="57" customHeight="1" thickBot="1">
      <c r="A14" s="23" t="s">
        <v>15</v>
      </c>
      <c r="B14" s="24" t="s">
        <v>29</v>
      </c>
      <c r="C14" s="25" t="str">
        <f t="shared" si="7"/>
        <v>4/24</v>
      </c>
      <c r="D14" s="25" t="str">
        <f t="shared" si="8"/>
        <v>4/27</v>
      </c>
      <c r="E14" s="25" t="str">
        <f t="shared" si="9"/>
        <v>5/8</v>
      </c>
      <c r="F14" s="40">
        <f t="shared" si="10"/>
        <v>46151</v>
      </c>
      <c r="G14" s="16"/>
      <c r="H14" s="43"/>
      <c r="J14" s="42" t="s">
        <v>35</v>
      </c>
      <c r="K14" s="39" t="s">
        <v>45</v>
      </c>
      <c r="L14" s="39" t="s">
        <v>48</v>
      </c>
      <c r="M14" s="10"/>
      <c r="N14" s="10"/>
    </row>
    <row r="15" spans="1:19" s="3" customFormat="1" ht="57" customHeight="1" thickBot="1">
      <c r="A15" s="26" t="s">
        <v>21</v>
      </c>
      <c r="B15" s="27" t="s">
        <v>30</v>
      </c>
      <c r="C15" s="28" t="str">
        <f t="shared" si="7"/>
        <v>4/30</v>
      </c>
      <c r="D15" s="28" t="str">
        <f t="shared" si="8"/>
        <v>5/4</v>
      </c>
      <c r="E15" s="28" t="str">
        <f t="shared" si="9"/>
        <v>5/15</v>
      </c>
      <c r="F15" s="41">
        <f t="shared" si="10"/>
        <v>46158</v>
      </c>
      <c r="G15" s="16"/>
      <c r="J15" s="42" t="s">
        <v>36</v>
      </c>
      <c r="K15" s="39" t="s">
        <v>46</v>
      </c>
      <c r="L15" s="39" t="s">
        <v>49</v>
      </c>
      <c r="M15" s="10"/>
      <c r="N15" s="10"/>
    </row>
    <row r="16" spans="1:19" s="3" customFormat="1" ht="57" customHeight="1">
      <c r="A16" s="21"/>
      <c r="B16" s="16"/>
      <c r="C16" s="22"/>
      <c r="D16" s="22"/>
      <c r="E16" s="22"/>
      <c r="F16" s="22"/>
      <c r="G16" s="16"/>
      <c r="J16" s="10"/>
      <c r="K16" s="10"/>
      <c r="L16" s="10"/>
      <c r="M16" s="10"/>
      <c r="N16" s="10"/>
    </row>
    <row r="17" spans="1:14" s="3" customFormat="1" ht="57" customHeight="1">
      <c r="A17" s="21"/>
      <c r="B17" s="16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G19" s="16"/>
      <c r="J19" s="10"/>
      <c r="K19" s="10"/>
      <c r="L19" s="10"/>
      <c r="M19" s="10"/>
      <c r="N19" s="10"/>
    </row>
    <row r="20" spans="1:14" s="10" customFormat="1" ht="57" customHeight="1">
      <c r="G20" s="16"/>
    </row>
    <row r="21" spans="1:14" s="10" customFormat="1" ht="57" customHeight="1"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0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2026-02-18T08:10:17Z</cp:lastPrinted>
  <dcterms:created xsi:type="dcterms:W3CDTF">2016-03-18T07:26:58Z</dcterms:created>
  <dcterms:modified xsi:type="dcterms:W3CDTF">2026-02-18T08:10:43Z</dcterms:modified>
</cp:coreProperties>
</file>