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6F405A5-5193-4BE7-908B-67E9F6D2A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E15" i="1" s="1"/>
  <c r="J15" i="1"/>
  <c r="K15" i="1"/>
  <c r="L15" i="1" s="1"/>
  <c r="G16" i="1"/>
  <c r="E16" i="1" s="1"/>
  <c r="F16" i="1" s="1"/>
  <c r="J16" i="1"/>
  <c r="K16" i="1"/>
  <c r="L16" i="1" s="1"/>
  <c r="G17" i="1"/>
  <c r="E17" i="1" s="1"/>
  <c r="J17" i="1"/>
  <c r="K17" i="1"/>
  <c r="L17" i="1"/>
  <c r="G18" i="1"/>
  <c r="E18" i="1" s="1"/>
  <c r="H18" i="1"/>
  <c r="J18" i="1"/>
  <c r="K18" i="1"/>
  <c r="L18" i="1" s="1"/>
  <c r="G19" i="1"/>
  <c r="E19" i="1" s="1"/>
  <c r="J19" i="1"/>
  <c r="K19" i="1"/>
  <c r="L19" i="1" s="1"/>
  <c r="K14" i="1"/>
  <c r="L14" i="1" s="1"/>
  <c r="J14" i="1"/>
  <c r="G14" i="1"/>
  <c r="E14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K11" i="1"/>
  <c r="L11" i="1" s="1"/>
  <c r="J11" i="1"/>
  <c r="G11" i="1"/>
  <c r="H11" i="1" s="1"/>
  <c r="K10" i="1"/>
  <c r="L10" i="1" s="1"/>
  <c r="J10" i="1"/>
  <c r="G10" i="1"/>
  <c r="H10" i="1" s="1"/>
  <c r="E10" i="1"/>
  <c r="F10" i="1" s="1"/>
  <c r="C10" i="1"/>
  <c r="D10" i="1" s="1"/>
  <c r="H16" i="1" l="1"/>
  <c r="C17" i="1"/>
  <c r="D17" i="1" s="1"/>
  <c r="F17" i="1"/>
  <c r="C19" i="1"/>
  <c r="D19" i="1" s="1"/>
  <c r="F19" i="1"/>
  <c r="C18" i="1"/>
  <c r="D18" i="1" s="1"/>
  <c r="F18" i="1"/>
  <c r="C15" i="1"/>
  <c r="D15" i="1" s="1"/>
  <c r="F15" i="1"/>
  <c r="H17" i="1"/>
  <c r="C16" i="1"/>
  <c r="D16" i="1" s="1"/>
  <c r="H19" i="1"/>
  <c r="H15" i="1"/>
  <c r="E11" i="1"/>
  <c r="F11" i="1" s="1"/>
  <c r="F14" i="1"/>
  <c r="C14" i="1"/>
  <c r="D14" i="1" s="1"/>
  <c r="H14" i="1"/>
  <c r="F13" i="1"/>
  <c r="E12" i="1"/>
  <c r="C11" i="1" l="1"/>
  <c r="D11" i="1" s="1"/>
  <c r="F12" i="1"/>
  <c r="C12" i="1"/>
  <c r="D12" i="1" s="1"/>
</calcChain>
</file>

<file path=xl/sharedStrings.xml><?xml version="1.0" encoding="utf-8"?>
<sst xmlns="http://schemas.openxmlformats.org/spreadsheetml/2006/main" count="61" uniqueCount="55">
  <si>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</si>
  <si>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</si>
  <si>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</si>
  <si>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</si>
  <si>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</si>
  <si>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</si>
  <si>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</si>
  <si>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</si>
  <si>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</si>
  <si>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</si>
  <si>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</si>
  <si>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</si>
  <si>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</si>
  <si>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</si>
  <si>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</si>
  <si>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</si>
  <si>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</si>
  <si>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</si>
  <si>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</si>
  <si>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</si>
  <si>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</si>
  <si>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</si>
  <si>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</si>
  <si>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</si>
  <si>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</si>
  <si>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</si>
  <si>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</si>
  <si>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</si>
  <si>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</si>
  <si>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</si>
  <si>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</si>
  <si>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</si>
  <si>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</si>
  <si>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</si>
  <si>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</si>
  <si>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</si>
  <si>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</si>
  <si>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</si>
  <si>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YM IMMENSE</t>
  </si>
  <si>
    <t>ARICA BRIDGE</t>
  </si>
  <si>
    <t>271S</t>
    <phoneticPr fontId="27"/>
  </si>
  <si>
    <t>YM IMPROVEMENT</t>
  </si>
  <si>
    <t>402S</t>
    <phoneticPr fontId="27"/>
  </si>
  <si>
    <t>003S</t>
    <phoneticPr fontId="27"/>
  </si>
  <si>
    <t>ONE CLARA</t>
  </si>
  <si>
    <t>HORAI BRIDGE</t>
  </si>
  <si>
    <t>221S</t>
  </si>
  <si>
    <t>NYK PAULA</t>
  </si>
  <si>
    <t>1032S</t>
  </si>
  <si>
    <t>271S</t>
  </si>
  <si>
    <t>272S</t>
  </si>
  <si>
    <t>243S</t>
  </si>
  <si>
    <t>004S</t>
  </si>
  <si>
    <t>403S</t>
  </si>
  <si>
    <t>★YM INCEPTION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</si>
</sst>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80" formatCode="mm/dd"/>
    <numFmt numFmtId="181" formatCode="m/d"/>
    <numFmt numFmtId="182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2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81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81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2" xfId="1" applyNumberFormat="1" applyFont="1" applyFill="1" applyBorder="1" applyAlignment="1" applyProtection="1">
      <alignment horizontal="left" vertical="center"/>
      <protection locked="0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399761</xdr:colOff>
      <xdr:row>8</xdr:row>
      <xdr:rowOff>298740</xdr:rowOff>
    </xdr:from>
    <xdr:to>
      <xdr:col>22</xdr:col>
      <xdr:colOff>1190624</xdr:colOff>
      <xdr:row>23</xdr:row>
      <xdr:rowOff>595313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188449" y="5394615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587376</xdr:colOff>
      <xdr:row>17</xdr:row>
      <xdr:rowOff>15877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970501" y="11350627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1333498</xdr:colOff>
      <xdr:row>2</xdr:row>
      <xdr:rowOff>119060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6623" y="1547810"/>
          <a:ext cx="4452938" cy="6601963"/>
        </a:xfrm>
        <a:prstGeom prst="rect">
          <a:avLst/>
        </a:prstGeom>
      </xdr:spPr>
    </xdr:pic>
    <xdr:clientData/>
  </xdr:oneCellAnchor>
  <xdr:twoCellAnchor>
    <xdr:from>
      <xdr:col>9</xdr:col>
      <xdr:colOff>428624</xdr:colOff>
      <xdr:row>20</xdr:row>
      <xdr:rowOff>0</xdr:rowOff>
    </xdr:from>
    <xdr:to>
      <xdr:col>16</xdr:col>
      <xdr:colOff>309560</xdr:colOff>
      <xdr:row>24</xdr:row>
      <xdr:rowOff>500062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5001874" y="13573125"/>
          <a:ext cx="9096374" cy="2595562"/>
          <a:chOff x="26698484" y="3535678"/>
          <a:chExt cx="11329422" cy="5224061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8077780" y="4650161"/>
            <a:ext cx="9094123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35"/>
  <sheetViews>
    <sheetView tabSelected="1" view="pageBreakPreview" topLeftCell="A13" zoomScale="40" zoomScaleNormal="40" zoomScaleSheetLayoutView="40" zoomScalePageLayoutView="25" workbookViewId="0">
      <selection activeCell="T29" sqref="T29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2" t="s">
        <v>0</v>
      </c>
      <c r="T1" s="122"/>
      <c r="U1" s="122"/>
      <c r="V1" s="122"/>
      <c r="W1" s="122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23">
        <v>46073</v>
      </c>
      <c r="W3" s="123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10" t="s">
        <v>11</v>
      </c>
      <c r="B5" s="113" t="s">
        <v>1</v>
      </c>
      <c r="C5" s="113" t="s">
        <v>2</v>
      </c>
      <c r="D5" s="113"/>
      <c r="E5" s="113"/>
      <c r="F5" s="113"/>
      <c r="G5" s="102" t="s">
        <v>3</v>
      </c>
      <c r="H5" s="103"/>
      <c r="I5" s="113" t="s">
        <v>4</v>
      </c>
      <c r="J5" s="113"/>
      <c r="K5" s="113" t="s">
        <v>3</v>
      </c>
      <c r="L5" s="124"/>
      <c r="Q5" s="15"/>
    </row>
    <row r="6" spans="1:26" s="16" customFormat="1" ht="38.25" customHeight="1" x14ac:dyDescent="0.3">
      <c r="A6" s="111"/>
      <c r="B6" s="114"/>
      <c r="C6" s="116" t="s">
        <v>12</v>
      </c>
      <c r="D6" s="116"/>
      <c r="E6" s="117" t="s">
        <v>5</v>
      </c>
      <c r="F6" s="117"/>
      <c r="G6" s="104" t="s">
        <v>5</v>
      </c>
      <c r="H6" s="105"/>
      <c r="I6" s="117" t="s">
        <v>5</v>
      </c>
      <c r="J6" s="117"/>
      <c r="K6" s="118" t="s">
        <v>13</v>
      </c>
      <c r="L6" s="119"/>
      <c r="Q6" s="17"/>
    </row>
    <row r="7" spans="1:26" s="16" customFormat="1" ht="38.25" customHeight="1" x14ac:dyDescent="0.3">
      <c r="A7" s="111"/>
      <c r="B7" s="114"/>
      <c r="C7" s="116"/>
      <c r="D7" s="116"/>
      <c r="E7" s="117"/>
      <c r="F7" s="117"/>
      <c r="G7" s="106"/>
      <c r="H7" s="107"/>
      <c r="I7" s="117"/>
      <c r="J7" s="117"/>
      <c r="K7" s="118"/>
      <c r="L7" s="119"/>
      <c r="Q7" s="17"/>
    </row>
    <row r="8" spans="1:26" s="16" customFormat="1" ht="38.25" customHeight="1" x14ac:dyDescent="0.3">
      <c r="A8" s="111"/>
      <c r="B8" s="114"/>
      <c r="C8" s="116"/>
      <c r="D8" s="116"/>
      <c r="E8" s="117"/>
      <c r="F8" s="117"/>
      <c r="G8" s="108"/>
      <c r="H8" s="109"/>
      <c r="I8" s="117"/>
      <c r="J8" s="117"/>
      <c r="K8" s="118"/>
      <c r="L8" s="119"/>
      <c r="Q8" s="17"/>
    </row>
    <row r="9" spans="1:26" s="16" customFormat="1" ht="38.25" customHeight="1" x14ac:dyDescent="0.3">
      <c r="A9" s="112"/>
      <c r="B9" s="115"/>
      <c r="C9" s="33"/>
      <c r="D9" s="33"/>
      <c r="E9" s="33"/>
      <c r="F9" s="33"/>
      <c r="G9" s="33"/>
      <c r="H9" s="33"/>
      <c r="I9" s="120" t="s">
        <v>15</v>
      </c>
      <c r="J9" s="120"/>
      <c r="K9" s="120" t="s">
        <v>14</v>
      </c>
      <c r="L9" s="121"/>
      <c r="Q9" s="18"/>
    </row>
    <row r="10" spans="1:26" s="20" customFormat="1" ht="55.5" customHeight="1" x14ac:dyDescent="0.3">
      <c r="A10" s="77" t="s">
        <v>39</v>
      </c>
      <c r="B10" s="45" t="s">
        <v>40</v>
      </c>
      <c r="C10" s="45">
        <f t="shared" ref="C10:C14" si="0">E10</f>
        <v>46077</v>
      </c>
      <c r="D10" s="45" t="str">
        <f t="shared" ref="D10:D14" si="1">TEXT(C10,"aaa")</f>
        <v>火</v>
      </c>
      <c r="E10" s="45">
        <f t="shared" ref="E10" si="2">G10-2</f>
        <v>46077</v>
      </c>
      <c r="F10" s="45" t="str">
        <f t="shared" ref="F10:F14" si="3">TEXT(E10,"aaa")</f>
        <v>火</v>
      </c>
      <c r="G10" s="45">
        <f t="shared" ref="G10:G14" si="4">I10</f>
        <v>46079</v>
      </c>
      <c r="H10" s="45" t="str">
        <f t="shared" ref="H10:H14" si="5">TEXT(G10,"aaa")</f>
        <v>木</v>
      </c>
      <c r="I10" s="46">
        <v>46079</v>
      </c>
      <c r="J10" s="44" t="str">
        <f t="shared" ref="J10:J14" si="6">TEXT(I10,"aaa")</f>
        <v>木</v>
      </c>
      <c r="K10" s="45">
        <f t="shared" ref="K10:K14" si="7">I10+9</f>
        <v>46088</v>
      </c>
      <c r="L10" s="47" t="str">
        <f t="shared" ref="L10:L14" si="8">TEXT(K10,"aaa")</f>
        <v>土</v>
      </c>
      <c r="Q10" s="21"/>
      <c r="R10" s="21"/>
      <c r="S10" s="19"/>
    </row>
    <row r="11" spans="1:26" s="20" customFormat="1" ht="55.5" customHeight="1" x14ac:dyDescent="0.3">
      <c r="A11" s="78" t="s">
        <v>38</v>
      </c>
      <c r="B11" s="37" t="s">
        <v>42</v>
      </c>
      <c r="C11" s="37">
        <f t="shared" si="0"/>
        <v>46079</v>
      </c>
      <c r="D11" s="37" t="str">
        <f t="shared" si="1"/>
        <v>木</v>
      </c>
      <c r="E11" s="37">
        <f t="shared" ref="E11" si="9">G11-3</f>
        <v>46079</v>
      </c>
      <c r="F11" s="37" t="str">
        <f t="shared" si="3"/>
        <v>木</v>
      </c>
      <c r="G11" s="37">
        <f t="shared" si="4"/>
        <v>46082</v>
      </c>
      <c r="H11" s="37" t="str">
        <f t="shared" si="5"/>
        <v>日</v>
      </c>
      <c r="I11" s="38">
        <v>46082</v>
      </c>
      <c r="J11" s="36" t="str">
        <f t="shared" si="6"/>
        <v>日</v>
      </c>
      <c r="K11" s="37">
        <f t="shared" si="7"/>
        <v>46091</v>
      </c>
      <c r="L11" s="39" t="str">
        <f t="shared" si="8"/>
        <v>火</v>
      </c>
      <c r="Q11" s="21"/>
      <c r="R11" s="21"/>
      <c r="S11" s="19"/>
    </row>
    <row r="12" spans="1:26" s="20" customFormat="1" ht="55.5" customHeight="1" x14ac:dyDescent="0.3">
      <c r="A12" s="78" t="s">
        <v>44</v>
      </c>
      <c r="B12" s="125" t="s">
        <v>43</v>
      </c>
      <c r="C12" s="37">
        <f t="shared" si="0"/>
        <v>46084</v>
      </c>
      <c r="D12" s="37" t="str">
        <f t="shared" si="1"/>
        <v>火</v>
      </c>
      <c r="E12" s="37">
        <f t="shared" ref="E12" si="10">G12-2</f>
        <v>46084</v>
      </c>
      <c r="F12" s="37" t="str">
        <f t="shared" si="3"/>
        <v>火</v>
      </c>
      <c r="G12" s="37">
        <f t="shared" si="4"/>
        <v>46086</v>
      </c>
      <c r="H12" s="37" t="str">
        <f t="shared" si="5"/>
        <v>木</v>
      </c>
      <c r="I12" s="38">
        <v>46086</v>
      </c>
      <c r="J12" s="36" t="str">
        <f t="shared" si="6"/>
        <v>木</v>
      </c>
      <c r="K12" s="37">
        <f t="shared" si="7"/>
        <v>46095</v>
      </c>
      <c r="L12" s="39" t="str">
        <f t="shared" si="8"/>
        <v>土</v>
      </c>
      <c r="Q12" s="21"/>
      <c r="R12" s="21"/>
      <c r="S12" s="19"/>
    </row>
    <row r="13" spans="1:26" s="20" customFormat="1" ht="55.5" customHeight="1" x14ac:dyDescent="0.3">
      <c r="A13" s="78" t="s">
        <v>45</v>
      </c>
      <c r="B13" s="37" t="s">
        <v>46</v>
      </c>
      <c r="C13" s="37">
        <f t="shared" si="0"/>
        <v>46086</v>
      </c>
      <c r="D13" s="37" t="str">
        <f t="shared" si="1"/>
        <v>木</v>
      </c>
      <c r="E13" s="37">
        <f t="shared" ref="E13" si="11">G13-3</f>
        <v>46086</v>
      </c>
      <c r="F13" s="37" t="str">
        <f t="shared" si="3"/>
        <v>木</v>
      </c>
      <c r="G13" s="37">
        <f t="shared" si="4"/>
        <v>46089</v>
      </c>
      <c r="H13" s="37" t="str">
        <f t="shared" si="5"/>
        <v>日</v>
      </c>
      <c r="I13" s="38">
        <v>46089</v>
      </c>
      <c r="J13" s="36" t="str">
        <f t="shared" si="6"/>
        <v>日</v>
      </c>
      <c r="K13" s="37">
        <f t="shared" si="7"/>
        <v>46098</v>
      </c>
      <c r="L13" s="39" t="str">
        <f t="shared" si="8"/>
        <v>火</v>
      </c>
      <c r="Q13" s="21"/>
      <c r="R13" s="21"/>
      <c r="S13" s="19"/>
    </row>
    <row r="14" spans="1:26" s="20" customFormat="1" ht="55.5" customHeight="1" x14ac:dyDescent="0.3">
      <c r="A14" s="78" t="s">
        <v>47</v>
      </c>
      <c r="B14" s="37" t="s">
        <v>48</v>
      </c>
      <c r="C14" s="37">
        <f t="shared" si="0"/>
        <v>46091</v>
      </c>
      <c r="D14" s="37" t="str">
        <f t="shared" si="1"/>
        <v>火</v>
      </c>
      <c r="E14" s="37">
        <f t="shared" ref="E14" si="12">G14-2</f>
        <v>46091</v>
      </c>
      <c r="F14" s="37" t="str">
        <f t="shared" si="3"/>
        <v>火</v>
      </c>
      <c r="G14" s="37">
        <f t="shared" si="4"/>
        <v>46093</v>
      </c>
      <c r="H14" s="37" t="str">
        <f t="shared" si="5"/>
        <v>木</v>
      </c>
      <c r="I14" s="38">
        <v>46093</v>
      </c>
      <c r="J14" s="36" t="str">
        <f t="shared" si="6"/>
        <v>木</v>
      </c>
      <c r="K14" s="37">
        <f t="shared" si="7"/>
        <v>46102</v>
      </c>
      <c r="L14" s="39" t="str">
        <f t="shared" si="8"/>
        <v>土</v>
      </c>
      <c r="Q14" s="21"/>
      <c r="R14" s="21"/>
      <c r="S14" s="19"/>
    </row>
    <row r="15" spans="1:26" s="20" customFormat="1" ht="55.5" customHeight="1" x14ac:dyDescent="0.3">
      <c r="A15" s="78" t="s">
        <v>41</v>
      </c>
      <c r="B15" s="125" t="s">
        <v>49</v>
      </c>
      <c r="C15" s="37">
        <f t="shared" ref="C15:C19" si="13">E15</f>
        <v>46093</v>
      </c>
      <c r="D15" s="37" t="str">
        <f t="shared" ref="D15:D19" si="14">TEXT(C15,"aaa")</f>
        <v>木</v>
      </c>
      <c r="E15" s="37">
        <f t="shared" ref="E15:E19" si="15">G15-3</f>
        <v>46093</v>
      </c>
      <c r="F15" s="37" t="str">
        <f t="shared" ref="F15:F19" si="16">TEXT(E15,"aaa")</f>
        <v>木</v>
      </c>
      <c r="G15" s="37">
        <f t="shared" ref="G15:G19" si="17">I15</f>
        <v>46096</v>
      </c>
      <c r="H15" s="37" t="str">
        <f t="shared" ref="H15:H19" si="18">TEXT(G15,"aaa")</f>
        <v>日</v>
      </c>
      <c r="I15" s="38">
        <v>46096</v>
      </c>
      <c r="J15" s="36" t="str">
        <f t="shared" ref="J15:J19" si="19">TEXT(I15,"aaa")</f>
        <v>日</v>
      </c>
      <c r="K15" s="37">
        <f t="shared" ref="K15:K19" si="20">I15+9</f>
        <v>46105</v>
      </c>
      <c r="L15" s="39" t="str">
        <f t="shared" ref="L15:L19" si="21">TEXT(K15,"aaa")</f>
        <v>火</v>
      </c>
      <c r="Q15" s="21"/>
      <c r="R15" s="21"/>
      <c r="S15" s="19"/>
    </row>
    <row r="16" spans="1:26" s="20" customFormat="1" ht="55.5" customHeight="1" x14ac:dyDescent="0.3">
      <c r="A16" s="78" t="s">
        <v>39</v>
      </c>
      <c r="B16" s="125" t="s">
        <v>50</v>
      </c>
      <c r="C16" s="37">
        <f t="shared" si="13"/>
        <v>46098</v>
      </c>
      <c r="D16" s="37" t="str">
        <f t="shared" si="14"/>
        <v>火</v>
      </c>
      <c r="E16" s="37">
        <f t="shared" ref="E16:E19" si="22">G16-2</f>
        <v>46098</v>
      </c>
      <c r="F16" s="37" t="str">
        <f t="shared" si="16"/>
        <v>火</v>
      </c>
      <c r="G16" s="37">
        <f t="shared" si="17"/>
        <v>46100</v>
      </c>
      <c r="H16" s="37" t="str">
        <f t="shared" si="18"/>
        <v>木</v>
      </c>
      <c r="I16" s="38">
        <v>46100</v>
      </c>
      <c r="J16" s="36" t="str">
        <f t="shared" si="19"/>
        <v>木</v>
      </c>
      <c r="K16" s="37">
        <f t="shared" si="20"/>
        <v>46109</v>
      </c>
      <c r="L16" s="39" t="str">
        <f t="shared" si="21"/>
        <v>土</v>
      </c>
      <c r="Q16" s="21"/>
      <c r="R16" s="21"/>
      <c r="S16" s="19"/>
    </row>
    <row r="17" spans="1:27" s="16" customFormat="1" ht="60" customHeight="1" x14ac:dyDescent="0.3">
      <c r="A17" s="78" t="s">
        <v>54</v>
      </c>
      <c r="B17" s="125" t="s">
        <v>51</v>
      </c>
      <c r="C17" s="126">
        <f t="shared" si="13"/>
        <v>46099</v>
      </c>
      <c r="D17" s="126" t="str">
        <f t="shared" si="14"/>
        <v>水</v>
      </c>
      <c r="E17" s="126">
        <f>G17-4</f>
        <v>46099</v>
      </c>
      <c r="F17" s="126" t="str">
        <f t="shared" si="16"/>
        <v>水</v>
      </c>
      <c r="G17" s="37">
        <f t="shared" si="17"/>
        <v>46103</v>
      </c>
      <c r="H17" s="37" t="str">
        <f t="shared" si="18"/>
        <v>日</v>
      </c>
      <c r="I17" s="38">
        <v>46103</v>
      </c>
      <c r="J17" s="36" t="str">
        <f t="shared" si="19"/>
        <v>日</v>
      </c>
      <c r="K17" s="37">
        <f t="shared" si="20"/>
        <v>46112</v>
      </c>
      <c r="L17" s="39" t="str">
        <f t="shared" si="21"/>
        <v>火</v>
      </c>
      <c r="M17" s="51"/>
      <c r="N17" s="51"/>
      <c r="O17" s="53"/>
      <c r="P17" s="53"/>
      <c r="Q17" s="53"/>
    </row>
    <row r="18" spans="1:27" s="16" customFormat="1" ht="60" customHeight="1" x14ac:dyDescent="0.3">
      <c r="A18" s="78" t="s">
        <v>44</v>
      </c>
      <c r="B18" s="125" t="s">
        <v>52</v>
      </c>
      <c r="C18" s="37">
        <f t="shared" si="13"/>
        <v>46105</v>
      </c>
      <c r="D18" s="37" t="str">
        <f t="shared" si="14"/>
        <v>火</v>
      </c>
      <c r="E18" s="37">
        <f t="shared" ref="E18:E19" si="23">G18-2</f>
        <v>46105</v>
      </c>
      <c r="F18" s="37" t="str">
        <f t="shared" si="16"/>
        <v>火</v>
      </c>
      <c r="G18" s="37">
        <f t="shared" si="17"/>
        <v>46107</v>
      </c>
      <c r="H18" s="37" t="str">
        <f t="shared" si="18"/>
        <v>木</v>
      </c>
      <c r="I18" s="38">
        <v>46107</v>
      </c>
      <c r="J18" s="36" t="str">
        <f t="shared" si="19"/>
        <v>木</v>
      </c>
      <c r="K18" s="37">
        <f t="shared" si="20"/>
        <v>46116</v>
      </c>
      <c r="L18" s="39" t="str">
        <f t="shared" si="21"/>
        <v>土</v>
      </c>
      <c r="M18" s="51"/>
      <c r="N18" s="51"/>
      <c r="O18" s="53"/>
      <c r="P18" s="53"/>
      <c r="Q18" s="53"/>
    </row>
    <row r="19" spans="1:27" customFormat="1" ht="60" customHeight="1" x14ac:dyDescent="0.3">
      <c r="A19" s="79" t="s">
        <v>38</v>
      </c>
      <c r="B19" s="80" t="s">
        <v>53</v>
      </c>
      <c r="C19" s="41">
        <f t="shared" si="13"/>
        <v>46107</v>
      </c>
      <c r="D19" s="41" t="str">
        <f t="shared" si="14"/>
        <v>木</v>
      </c>
      <c r="E19" s="41">
        <f t="shared" ref="E19" si="24">G19-3</f>
        <v>46107</v>
      </c>
      <c r="F19" s="41" t="str">
        <f t="shared" si="16"/>
        <v>木</v>
      </c>
      <c r="G19" s="41">
        <f t="shared" si="17"/>
        <v>46110</v>
      </c>
      <c r="H19" s="41" t="str">
        <f t="shared" si="18"/>
        <v>日</v>
      </c>
      <c r="I19" s="42">
        <v>46110</v>
      </c>
      <c r="J19" s="40" t="str">
        <f t="shared" si="19"/>
        <v>日</v>
      </c>
      <c r="K19" s="41">
        <f t="shared" si="20"/>
        <v>46119</v>
      </c>
      <c r="L19" s="43" t="str">
        <f t="shared" si="21"/>
        <v>火</v>
      </c>
      <c r="M19" s="51"/>
      <c r="N19" s="51"/>
      <c r="O19" s="53"/>
      <c r="P19" s="53"/>
      <c r="Q19" s="53"/>
    </row>
    <row r="20" spans="1:27" s="20" customFormat="1" ht="55.5" customHeight="1" x14ac:dyDescent="0.3">
      <c r="A20" s="54"/>
      <c r="B20" s="3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4"/>
      <c r="O20" s="21"/>
      <c r="P20" s="21"/>
      <c r="Q20" s="21"/>
      <c r="R20" s="21"/>
      <c r="S20" s="19"/>
    </row>
    <row r="21" spans="1:27" s="16" customFormat="1" ht="30.75" customHeight="1" x14ac:dyDescent="0.3">
      <c r="A21" s="54" t="s">
        <v>34</v>
      </c>
      <c r="B21" s="49"/>
      <c r="C21" s="55"/>
      <c r="D21" s="55"/>
      <c r="E21" s="56"/>
      <c r="F21" s="57"/>
      <c r="G21" s="50"/>
      <c r="H21" s="52"/>
      <c r="I21" s="50"/>
      <c r="J21" s="52"/>
      <c r="K21" s="22"/>
      <c r="L21" s="22"/>
      <c r="M21" s="22"/>
      <c r="N21" s="22"/>
      <c r="O21" s="22"/>
      <c r="P21" s="22"/>
      <c r="Q21" s="22"/>
      <c r="R21" s="22"/>
      <c r="S21" s="19"/>
      <c r="T21" s="23"/>
      <c r="U21" s="23"/>
      <c r="V21" s="23"/>
      <c r="W21" s="23"/>
      <c r="X21" s="23"/>
      <c r="Y21" s="25"/>
      <c r="Z21" s="25"/>
      <c r="AA21" s="25"/>
    </row>
    <row r="22" spans="1:27" s="16" customFormat="1" ht="42" customHeight="1" x14ac:dyDescent="0.3">
      <c r="A22" s="54" t="s">
        <v>18</v>
      </c>
      <c r="B22" s="49"/>
      <c r="C22" s="50"/>
      <c r="D22" s="50"/>
      <c r="E22" s="51"/>
      <c r="F22" s="52"/>
      <c r="G22" s="50"/>
      <c r="H22" s="52"/>
      <c r="I22" s="50"/>
      <c r="J22" s="52"/>
      <c r="K22" s="24"/>
      <c r="L22" s="24"/>
      <c r="M22" s="24"/>
      <c r="N22" s="24"/>
      <c r="O22" s="24"/>
      <c r="P22" s="24"/>
      <c r="Q22" s="24"/>
      <c r="R22" s="24"/>
      <c r="S22" s="32"/>
      <c r="T22" s="26"/>
      <c r="U22" s="26"/>
      <c r="V22" s="32"/>
      <c r="W22" s="25"/>
      <c r="X22" s="25"/>
      <c r="Y22" s="25"/>
      <c r="Z22" s="25"/>
    </row>
    <row r="23" spans="1:27" s="16" customFormat="1" ht="42" customHeight="1" x14ac:dyDescent="0.3">
      <c r="A23" s="54" t="s">
        <v>35</v>
      </c>
      <c r="B23" s="34"/>
      <c r="C23" s="21"/>
      <c r="D23" s="21"/>
      <c r="E23" s="21"/>
      <c r="F23" s="21"/>
      <c r="G23" s="21"/>
      <c r="H23" s="21"/>
      <c r="I23" s="21"/>
      <c r="J23" s="21"/>
      <c r="Q23" s="25"/>
      <c r="R23" s="31"/>
      <c r="S23" s="26"/>
      <c r="T23" s="26"/>
      <c r="U23" s="32"/>
      <c r="V23" s="25"/>
      <c r="W23" s="25"/>
      <c r="X23" s="25"/>
      <c r="Y23" s="25"/>
      <c r="Z23" s="25"/>
    </row>
    <row r="24" spans="1:27" customFormat="1" ht="52.5" customHeight="1" x14ac:dyDescent="0.55000000000000004">
      <c r="A24" s="58" t="s">
        <v>19</v>
      </c>
    </row>
    <row r="25" spans="1:27" customFormat="1" ht="53.25" customHeight="1" thickBot="1" x14ac:dyDescent="0.35">
      <c r="A25" s="59" t="s">
        <v>6</v>
      </c>
      <c r="B25" s="93" t="s">
        <v>7</v>
      </c>
      <c r="C25" s="94"/>
      <c r="D25" s="94"/>
      <c r="E25" s="94"/>
      <c r="F25" s="95"/>
      <c r="G25" s="93" t="s">
        <v>20</v>
      </c>
      <c r="H25" s="94"/>
      <c r="I25" s="94"/>
      <c r="J25" s="94"/>
      <c r="K25" s="94"/>
      <c r="L25" s="94"/>
      <c r="M25" s="94"/>
      <c r="N25" s="94"/>
      <c r="O25" s="94"/>
      <c r="P25" s="94"/>
      <c r="Q25" s="95"/>
    </row>
    <row r="26" spans="1:27" customFormat="1" ht="57" customHeight="1" thickTop="1" x14ac:dyDescent="0.5">
      <c r="A26" s="91" t="s">
        <v>21</v>
      </c>
      <c r="B26" s="96" t="s">
        <v>22</v>
      </c>
      <c r="C26" s="97"/>
      <c r="D26" s="97"/>
      <c r="E26" s="97"/>
      <c r="F26" s="98"/>
      <c r="G26" s="60" t="s">
        <v>23</v>
      </c>
      <c r="H26" s="61"/>
      <c r="I26" s="62"/>
      <c r="J26" s="62"/>
      <c r="K26" s="62"/>
      <c r="L26" s="62"/>
      <c r="M26" s="63"/>
      <c r="N26" s="63"/>
      <c r="O26" s="64"/>
      <c r="P26" s="65"/>
      <c r="Q26" s="66" t="s">
        <v>16</v>
      </c>
    </row>
    <row r="27" spans="1:27" customFormat="1" ht="57" customHeight="1" x14ac:dyDescent="0.5">
      <c r="A27" s="92"/>
      <c r="B27" s="99"/>
      <c r="C27" s="100"/>
      <c r="D27" s="100"/>
      <c r="E27" s="100"/>
      <c r="F27" s="101"/>
      <c r="G27" s="67" t="s">
        <v>37</v>
      </c>
      <c r="H27" s="68"/>
      <c r="I27" s="69"/>
      <c r="J27" s="69"/>
      <c r="K27" s="69"/>
      <c r="L27" s="69"/>
      <c r="M27" s="70"/>
      <c r="N27" s="70"/>
      <c r="O27" s="69"/>
      <c r="P27" s="71"/>
      <c r="Q27" s="72" t="s">
        <v>24</v>
      </c>
    </row>
    <row r="28" spans="1:27" customFormat="1" ht="57" customHeight="1" x14ac:dyDescent="0.3">
      <c r="A28" s="89" t="s">
        <v>25</v>
      </c>
      <c r="B28" s="81" t="s">
        <v>26</v>
      </c>
      <c r="C28" s="82"/>
      <c r="D28" s="82"/>
      <c r="E28" s="82"/>
      <c r="F28" s="83"/>
      <c r="G28" s="73" t="s">
        <v>27</v>
      </c>
      <c r="H28" s="74"/>
      <c r="I28" s="74"/>
      <c r="J28" s="74"/>
      <c r="K28" s="74"/>
      <c r="L28" s="74"/>
      <c r="M28" s="74"/>
      <c r="N28" s="74"/>
      <c r="O28" s="74"/>
      <c r="P28" s="87" t="s">
        <v>28</v>
      </c>
      <c r="Q28" s="88"/>
    </row>
    <row r="29" spans="1:27" customFormat="1" ht="54.75" customHeight="1" x14ac:dyDescent="0.3">
      <c r="A29" s="90"/>
      <c r="B29" s="84"/>
      <c r="C29" s="85"/>
      <c r="D29" s="85"/>
      <c r="E29" s="85"/>
      <c r="F29" s="86"/>
      <c r="G29" s="67" t="s">
        <v>29</v>
      </c>
      <c r="H29" s="75"/>
      <c r="I29" s="75"/>
      <c r="J29" s="75"/>
      <c r="K29" s="75"/>
      <c r="L29" s="75"/>
      <c r="M29" s="75"/>
      <c r="N29" s="75"/>
      <c r="O29" s="75"/>
      <c r="P29" s="71"/>
      <c r="Q29" s="72" t="s">
        <v>30</v>
      </c>
    </row>
    <row r="30" spans="1:27" customFormat="1" ht="54.75" customHeight="1" x14ac:dyDescent="0.3">
      <c r="A30" s="76" t="s">
        <v>31</v>
      </c>
    </row>
    <row r="31" spans="1:27" customFormat="1" ht="54.75" customHeight="1" x14ac:dyDescent="0.3">
      <c r="A31" s="76" t="s">
        <v>32</v>
      </c>
    </row>
    <row r="32" spans="1:27" customFormat="1" ht="54.75" customHeight="1" x14ac:dyDescent="0.3">
      <c r="A32" s="48" t="s">
        <v>33</v>
      </c>
    </row>
    <row r="33" spans="1:17" customFormat="1" ht="54.75" customHeight="1" x14ac:dyDescent="0.3">
      <c r="A33" s="48" t="s">
        <v>36</v>
      </c>
    </row>
    <row r="34" spans="1:17" x14ac:dyDescent="0.25">
      <c r="Q34" s="27"/>
    </row>
    <row r="35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28:F29"/>
    <mergeCell ref="P28:Q28"/>
    <mergeCell ref="A28:A29"/>
    <mergeCell ref="A26:A27"/>
    <mergeCell ref="B25:F25"/>
    <mergeCell ref="G25:Q25"/>
    <mergeCell ref="B26:F27"/>
  </mergeCells>
  <phoneticPr fontId="27"/>
  <pageMargins left="0.9055118110236221" right="0.51181102362204722" top="0.74803149606299213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2026-02-20T05:02:43Z</cp:lastPrinted>
  <dcterms:created xsi:type="dcterms:W3CDTF">2016-08-19T05:50:55Z</dcterms:created>
  <dcterms:modified xsi:type="dcterms:W3CDTF">2026-02-20T05:05:20Z</dcterms:modified>
</cp:coreProperties>
</file>