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D6428CF9-ABF3-476B-924E-D4C241CBB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" l="1"/>
  <c r="L16" i="2" s="1"/>
  <c r="J16" i="2"/>
  <c r="G16" i="2"/>
  <c r="H16" i="2" s="1"/>
  <c r="E16" i="2"/>
  <c r="F16" i="2" s="1"/>
  <c r="C16" i="2"/>
  <c r="D16" i="2" s="1"/>
  <c r="K15" i="2"/>
  <c r="L15" i="2" s="1"/>
  <c r="J15" i="2"/>
  <c r="G15" i="2"/>
  <c r="H15" i="2" s="1"/>
  <c r="E15" i="2"/>
  <c r="F15" i="2" s="1"/>
  <c r="C15" i="2"/>
  <c r="D15" i="2" s="1"/>
  <c r="K14" i="2"/>
  <c r="L14" i="2" s="1"/>
  <c r="J14" i="2"/>
  <c r="G14" i="2"/>
  <c r="H14" i="2" s="1"/>
  <c r="E14" i="2"/>
  <c r="F14" i="2" s="1"/>
  <c r="C14" i="2"/>
  <c r="D14" i="2" s="1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F10" i="2"/>
  <c r="E10" i="2"/>
  <c r="C10" i="2"/>
  <c r="D10" i="2" s="1"/>
</calcChain>
</file>

<file path=xl/sharedStrings.xml><?xml version="1.0" encoding="utf-8"?>
<sst xmlns="http://schemas.openxmlformats.org/spreadsheetml/2006/main" count="46" uniqueCount="41">
  <si>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</si>
  <si>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</si>
  <si>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</si>
  <si>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</si>
  <si>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</si>
  <si>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</si>
  <si>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</si>
  <si>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</si>
  <si>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</si>
  <si>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</si>
  <si>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</si>
  <si>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</si>
  <si>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</si>
  <si>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</si>
  <si>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</si>
  <si>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</si>
  <si>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</si>
  <si>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</si>
  <si>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</si>
  <si>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</si>
  <si>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</si>
  <si>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</si>
  <si>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</si>
  <si>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</si>
  <si>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</si>
  <si>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</si>
  <si>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</si>
  <si>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</si>
  <si>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</si>
  <si>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</si>
  <si>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TS KOBE</t>
    <phoneticPr fontId="41"/>
  </si>
  <si>
    <t>TS HAKATA</t>
    <phoneticPr fontId="41"/>
  </si>
  <si>
    <t>YM IMMENSE</t>
    <phoneticPr fontId="41"/>
  </si>
  <si>
    <t>HORAI BRIDGE</t>
    <phoneticPr fontId="41"/>
  </si>
  <si>
    <t>26004S</t>
    <phoneticPr fontId="41"/>
  </si>
  <si>
    <t>402S</t>
    <phoneticPr fontId="41"/>
  </si>
  <si>
    <t>26005S</t>
    <phoneticPr fontId="41"/>
  </si>
  <si>
    <t>221S</t>
    <phoneticPr fontId="41"/>
  </si>
  <si>
    <t>271S</t>
    <phoneticPr fontId="41"/>
  </si>
  <si>
    <t>26006S</t>
    <phoneticPr fontId="41"/>
  </si>
  <si>
    <t>YM IMPROVEMENT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</si>
</sst>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4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</cellStyleXfs>
  <cellXfs count="117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5" fillId="0" borderId="4" xfId="1" applyFont="1" applyFill="1" applyBorder="1" applyAlignment="1">
      <alignment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49" fontId="19" fillId="0" borderId="15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5" xfId="1" applyNumberFormat="1" applyFont="1" applyFill="1" applyBorder="1" applyAlignment="1" applyProtection="1">
      <alignment horizontal="center" vertical="center"/>
      <protection locked="0"/>
    </xf>
    <xf numFmtId="0" fontId="21" fillId="0" borderId="15" xfId="1" applyFont="1" applyFill="1" applyBorder="1" applyAlignment="1">
      <alignment horizontal="center" vertical="center"/>
    </xf>
    <xf numFmtId="176" fontId="21" fillId="0" borderId="15" xfId="1" applyNumberFormat="1" applyFont="1" applyFill="1" applyBorder="1" applyAlignment="1">
      <alignment horizontal="center" vertical="center"/>
    </xf>
    <xf numFmtId="176" fontId="19" fillId="4" borderId="17" xfId="1" applyNumberFormat="1" applyFont="1" applyFill="1" applyBorder="1" applyAlignment="1" applyProtection="1">
      <alignment horizontal="center" vertical="center"/>
      <protection locked="0"/>
    </xf>
    <xf numFmtId="49" fontId="19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>
      <alignment horizontal="center" vertical="center"/>
    </xf>
    <xf numFmtId="176" fontId="21" fillId="0" borderId="19" xfId="1" applyNumberFormat="1" applyFont="1" applyFill="1" applyBorder="1" applyAlignment="1">
      <alignment horizontal="center" vertical="center"/>
    </xf>
    <xf numFmtId="176" fontId="19" fillId="4" borderId="20" xfId="1" applyNumberFormat="1" applyFont="1" applyFill="1" applyBorder="1" applyAlignment="1" applyProtection="1">
      <alignment horizontal="center" vertical="center"/>
      <protection locked="0"/>
    </xf>
    <xf numFmtId="0" fontId="16" fillId="3" borderId="21" xfId="1" applyNumberFormat="1" applyFont="1" applyFill="1" applyBorder="1" applyAlignment="1">
      <alignment vertical="center"/>
    </xf>
    <xf numFmtId="49" fontId="19" fillId="0" borderId="3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39" xfId="1" applyFont="1" applyFill="1" applyBorder="1" applyAlignment="1">
      <alignment horizontal="center" vertical="center"/>
    </xf>
    <xf numFmtId="176" fontId="21" fillId="0" borderId="39" xfId="1" applyNumberFormat="1" applyFont="1" applyFill="1" applyBorder="1" applyAlignment="1">
      <alignment horizontal="center" vertical="center"/>
    </xf>
    <xf numFmtId="176" fontId="19" fillId="4" borderId="40" xfId="1" applyNumberFormat="1" applyFont="1" applyFill="1" applyBorder="1" applyAlignment="1" applyProtection="1">
      <alignment horizontal="center" vertical="center"/>
      <protection locked="0"/>
    </xf>
    <xf numFmtId="49" fontId="19" fillId="0" borderId="38" xfId="1" applyNumberFormat="1" applyFont="1" applyFill="1" applyBorder="1" applyAlignment="1" applyProtection="1">
      <alignment horizontal="left" vertical="center" shrinkToFit="1"/>
      <protection locked="0"/>
    </xf>
    <xf numFmtId="49" fontId="19" fillId="0" borderId="16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49" fontId="19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19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0" xfId="1" applyNumberFormat="1" applyFont="1" applyFill="1" applyBorder="1" applyAlignment="1" applyProtection="1">
      <alignment horizontal="center" vertical="center"/>
      <protection locked="0"/>
    </xf>
    <xf numFmtId="176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49" fontId="19" fillId="0" borderId="18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0" fontId="23" fillId="0" borderId="42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35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</cellXfs>
  <cellStyles count="26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2" xfId="1" xr:uid="{00000000-0005-0000-0000-00000E000000}"/>
    <cellStyle name="標準 3" xfId="3" xr:uid="{00000000-0005-0000-0000-00000F000000}"/>
    <cellStyle name="標準_Sheet1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12</xdr:col>
      <xdr:colOff>808182</xdr:colOff>
      <xdr:row>5</xdr:row>
      <xdr:rowOff>121228</xdr:rowOff>
    </xdr:from>
    <xdr:to>
      <xdr:col>17</xdr:col>
      <xdr:colOff>692728</xdr:colOff>
      <xdr:row>22</xdr:row>
      <xdr:rowOff>47192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931409" y="3896592"/>
          <a:ext cx="8041410" cy="920850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12</xdr:col>
      <xdr:colOff>70860</xdr:colOff>
      <xdr:row>1</xdr:row>
      <xdr:rowOff>317889</xdr:rowOff>
    </xdr:from>
    <xdr:to>
      <xdr:col>12</xdr:col>
      <xdr:colOff>1593273</xdr:colOff>
      <xdr:row>4</xdr:row>
      <xdr:rowOff>448107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4087" y="1651389"/>
          <a:ext cx="1522413" cy="2087173"/>
        </a:xfrm>
        <a:prstGeom prst="rect">
          <a:avLst/>
        </a:prstGeom>
      </xdr:spPr>
    </xdr:pic>
    <xdr:clientData/>
  </xdr:twoCellAnchor>
  <xdr:oneCellAnchor>
    <xdr:from>
      <xdr:col>0</xdr:col>
      <xdr:colOff>1167967</xdr:colOff>
      <xdr:row>19</xdr:row>
      <xdr:rowOff>38243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67967" y="11468243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573665</xdr:colOff>
      <xdr:row>16</xdr:row>
      <xdr:rowOff>166686</xdr:rowOff>
    </xdr:from>
    <xdr:to>
      <xdr:col>10</xdr:col>
      <xdr:colOff>937346</xdr:colOff>
      <xdr:row>22</xdr:row>
      <xdr:rowOff>242453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002790" y="9858374"/>
          <a:ext cx="10031556" cy="3409517"/>
          <a:chOff x="28173536" y="442117"/>
          <a:chExt cx="9301722" cy="6357946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173536" y="442117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503813" y="1359106"/>
            <a:ext cx="7106911" cy="4988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Y30"/>
  <sheetViews>
    <sheetView tabSelected="1" view="pageBreakPreview" zoomScale="40" zoomScaleNormal="40" zoomScaleSheetLayoutView="40" zoomScalePageLayoutView="40" workbookViewId="0">
      <selection activeCell="L18" sqref="L18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4" customFormat="1" ht="105" customHeight="1">
      <c r="A1" s="68" t="s">
        <v>0</v>
      </c>
      <c r="B1" s="1"/>
      <c r="C1" s="1"/>
      <c r="D1" s="1"/>
      <c r="E1" s="1"/>
      <c r="F1" s="1"/>
      <c r="G1" s="1"/>
      <c r="H1" s="1"/>
      <c r="I1" s="1"/>
      <c r="J1" s="1"/>
      <c r="K1" s="96" t="s">
        <v>1</v>
      </c>
      <c r="L1" s="96"/>
      <c r="M1" s="96"/>
      <c r="N1" s="96"/>
      <c r="O1" s="96"/>
      <c r="P1" s="96"/>
      <c r="Q1" s="2"/>
      <c r="R1" s="2"/>
      <c r="S1" s="3"/>
    </row>
    <row r="2" spans="1:19" s="5" customFormat="1" ht="30" customHeight="1"/>
    <row r="3" spans="1:19" s="5" customFormat="1" ht="51" customHeight="1">
      <c r="N3" s="41" t="s">
        <v>15</v>
      </c>
      <c r="O3" s="43">
        <v>46071</v>
      </c>
      <c r="P3" s="44" t="s">
        <v>17</v>
      </c>
    </row>
    <row r="4" spans="1:19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19" s="11" customFormat="1" ht="37.5" customHeight="1">
      <c r="A5" s="107" t="s">
        <v>3</v>
      </c>
      <c r="B5" s="109" t="s">
        <v>4</v>
      </c>
      <c r="C5" s="97" t="s">
        <v>5</v>
      </c>
      <c r="D5" s="99"/>
      <c r="E5" s="99"/>
      <c r="F5" s="100"/>
      <c r="G5" s="99" t="s">
        <v>18</v>
      </c>
      <c r="H5" s="100"/>
      <c r="I5" s="99" t="s">
        <v>19</v>
      </c>
      <c r="J5" s="100"/>
      <c r="K5" s="97" t="s">
        <v>6</v>
      </c>
      <c r="L5" s="98"/>
      <c r="M5" s="10"/>
      <c r="O5" s="42"/>
    </row>
    <row r="6" spans="1:19" s="11" customFormat="1" ht="37.5" customHeight="1">
      <c r="A6" s="108"/>
      <c r="B6" s="110"/>
      <c r="C6" s="111" t="s">
        <v>7</v>
      </c>
      <c r="D6" s="112"/>
      <c r="E6" s="101" t="s">
        <v>8</v>
      </c>
      <c r="F6" s="102"/>
      <c r="G6" s="101" t="s">
        <v>8</v>
      </c>
      <c r="H6" s="102"/>
      <c r="I6" s="101" t="s">
        <v>8</v>
      </c>
      <c r="J6" s="102"/>
      <c r="K6" s="87" t="s">
        <v>9</v>
      </c>
      <c r="L6" s="88"/>
      <c r="M6" s="12"/>
    </row>
    <row r="7" spans="1:19" s="11" customFormat="1" ht="37.5" customHeight="1">
      <c r="A7" s="108"/>
      <c r="B7" s="110"/>
      <c r="C7" s="113"/>
      <c r="D7" s="114"/>
      <c r="E7" s="103"/>
      <c r="F7" s="104"/>
      <c r="G7" s="103"/>
      <c r="H7" s="104"/>
      <c r="I7" s="103"/>
      <c r="J7" s="104"/>
      <c r="K7" s="89"/>
      <c r="L7" s="90"/>
      <c r="M7" s="12"/>
    </row>
    <row r="8" spans="1:19" s="11" customFormat="1" ht="37.5" customHeight="1">
      <c r="A8" s="108"/>
      <c r="B8" s="110"/>
      <c r="C8" s="115"/>
      <c r="D8" s="116"/>
      <c r="E8" s="105"/>
      <c r="F8" s="106"/>
      <c r="G8" s="105"/>
      <c r="H8" s="106"/>
      <c r="I8" s="105"/>
      <c r="J8" s="106"/>
      <c r="K8" s="91"/>
      <c r="L8" s="92"/>
      <c r="M8" s="12"/>
    </row>
    <row r="9" spans="1:19" s="11" customFormat="1" ht="37.5" customHeight="1">
      <c r="A9" s="108"/>
      <c r="B9" s="110"/>
      <c r="C9" s="55"/>
      <c r="D9" s="55"/>
      <c r="E9" s="55"/>
      <c r="F9" s="55"/>
      <c r="G9" s="55"/>
      <c r="H9" s="55"/>
      <c r="I9" s="93" t="s">
        <v>10</v>
      </c>
      <c r="J9" s="94"/>
      <c r="K9" s="93" t="s">
        <v>29</v>
      </c>
      <c r="L9" s="95"/>
      <c r="M9" s="13"/>
    </row>
    <row r="10" spans="1:19" s="11" customFormat="1" ht="45" customHeight="1">
      <c r="A10" s="61" t="s">
        <v>31</v>
      </c>
      <c r="B10" s="56" t="s">
        <v>34</v>
      </c>
      <c r="C10" s="57">
        <f t="shared" ref="C10:C12" si="0">E10</f>
        <v>46078</v>
      </c>
      <c r="D10" s="57" t="str">
        <f t="shared" ref="D10:D12" si="1">TEXT(C10,"aaa")</f>
        <v>水</v>
      </c>
      <c r="E10" s="57">
        <f>I10-2</f>
        <v>46078</v>
      </c>
      <c r="F10" s="57" t="str">
        <f t="shared" ref="F10:F12" si="2">TEXT(E10,"aaa")</f>
        <v>水</v>
      </c>
      <c r="G10" s="57">
        <f t="shared" ref="G10:G12" si="3">I10</f>
        <v>46080</v>
      </c>
      <c r="H10" s="57" t="str">
        <f t="shared" ref="H10:H12" si="4">TEXT(G10,"aaa")</f>
        <v>金</v>
      </c>
      <c r="I10" s="59">
        <v>46080</v>
      </c>
      <c r="J10" s="58" t="str">
        <f t="shared" ref="J10:J12" si="5">TEXT(I10,"aaa")</f>
        <v>金</v>
      </c>
      <c r="K10" s="57">
        <f>I10+4</f>
        <v>46084</v>
      </c>
      <c r="L10" s="60" t="str">
        <f t="shared" ref="L10:L12" si="6">TEXT(K10,"aaa")</f>
        <v>火</v>
      </c>
      <c r="M10" s="14"/>
    </row>
    <row r="11" spans="1:19" s="11" customFormat="1" ht="45" customHeight="1">
      <c r="A11" s="62" t="s">
        <v>32</v>
      </c>
      <c r="B11" s="45" t="s">
        <v>35</v>
      </c>
      <c r="C11" s="46">
        <f t="shared" si="0"/>
        <v>46079</v>
      </c>
      <c r="D11" s="46" t="str">
        <f t="shared" si="1"/>
        <v>木</v>
      </c>
      <c r="E11" s="46">
        <f>I11-3</f>
        <v>46079</v>
      </c>
      <c r="F11" s="46" t="str">
        <f t="shared" si="2"/>
        <v>木</v>
      </c>
      <c r="G11" s="46">
        <f t="shared" si="3"/>
        <v>46082</v>
      </c>
      <c r="H11" s="46" t="str">
        <f t="shared" si="4"/>
        <v>日</v>
      </c>
      <c r="I11" s="48">
        <v>46082</v>
      </c>
      <c r="J11" s="47" t="str">
        <f t="shared" si="5"/>
        <v>日</v>
      </c>
      <c r="K11" s="46">
        <f>I11+3</f>
        <v>46085</v>
      </c>
      <c r="L11" s="49" t="str">
        <f t="shared" si="6"/>
        <v>水</v>
      </c>
      <c r="M11" s="14"/>
    </row>
    <row r="12" spans="1:19" s="11" customFormat="1" ht="45" customHeight="1">
      <c r="A12" s="62" t="s">
        <v>30</v>
      </c>
      <c r="B12" s="45" t="s">
        <v>36</v>
      </c>
      <c r="C12" s="46">
        <f t="shared" si="0"/>
        <v>46085</v>
      </c>
      <c r="D12" s="46" t="str">
        <f t="shared" si="1"/>
        <v>水</v>
      </c>
      <c r="E12" s="46">
        <f>I12-2</f>
        <v>46085</v>
      </c>
      <c r="F12" s="46" t="str">
        <f t="shared" si="2"/>
        <v>水</v>
      </c>
      <c r="G12" s="46">
        <f t="shared" si="3"/>
        <v>46087</v>
      </c>
      <c r="H12" s="46" t="str">
        <f t="shared" si="4"/>
        <v>金</v>
      </c>
      <c r="I12" s="48">
        <v>46087</v>
      </c>
      <c r="J12" s="47" t="str">
        <f t="shared" si="5"/>
        <v>金</v>
      </c>
      <c r="K12" s="46">
        <f>I12+4</f>
        <v>46091</v>
      </c>
      <c r="L12" s="49" t="str">
        <f t="shared" si="6"/>
        <v>火</v>
      </c>
      <c r="M12" s="14"/>
    </row>
    <row r="13" spans="1:19" s="11" customFormat="1" ht="45" customHeight="1">
      <c r="A13" s="62" t="s">
        <v>33</v>
      </c>
      <c r="B13" s="45" t="s">
        <v>37</v>
      </c>
      <c r="C13" s="46">
        <f t="shared" ref="C13:C16" si="7">E13</f>
        <v>46086</v>
      </c>
      <c r="D13" s="46" t="str">
        <f t="shared" ref="D13:D16" si="8">TEXT(C13,"aaa")</f>
        <v>木</v>
      </c>
      <c r="E13" s="46">
        <f>I13-3</f>
        <v>46086</v>
      </c>
      <c r="F13" s="46" t="str">
        <f t="shared" ref="F13:F16" si="9">TEXT(E13,"aaa")</f>
        <v>木</v>
      </c>
      <c r="G13" s="46">
        <f t="shared" ref="G13:G16" si="10">I13</f>
        <v>46089</v>
      </c>
      <c r="H13" s="46" t="str">
        <f t="shared" ref="H13:H16" si="11">TEXT(G13,"aaa")</f>
        <v>日</v>
      </c>
      <c r="I13" s="48">
        <v>46089</v>
      </c>
      <c r="J13" s="47" t="str">
        <f t="shared" ref="J13:J16" si="12">TEXT(I13,"aaa")</f>
        <v>日</v>
      </c>
      <c r="K13" s="46">
        <f>I13+3</f>
        <v>46092</v>
      </c>
      <c r="L13" s="49" t="str">
        <f t="shared" ref="L13:L16" si="13">TEXT(K13,"aaa")</f>
        <v>水</v>
      </c>
      <c r="M13" s="14"/>
    </row>
    <row r="14" spans="1:19" s="11" customFormat="1" ht="45" customHeight="1">
      <c r="A14" s="62" t="s">
        <v>31</v>
      </c>
      <c r="B14" s="45" t="s">
        <v>36</v>
      </c>
      <c r="C14" s="46">
        <f t="shared" si="7"/>
        <v>46092</v>
      </c>
      <c r="D14" s="46" t="str">
        <f t="shared" si="8"/>
        <v>水</v>
      </c>
      <c r="E14" s="46">
        <f>I14-2</f>
        <v>46092</v>
      </c>
      <c r="F14" s="46" t="str">
        <f t="shared" si="9"/>
        <v>水</v>
      </c>
      <c r="G14" s="46">
        <f t="shared" si="10"/>
        <v>46094</v>
      </c>
      <c r="H14" s="46" t="str">
        <f t="shared" si="11"/>
        <v>金</v>
      </c>
      <c r="I14" s="48">
        <v>46094</v>
      </c>
      <c r="J14" s="47" t="str">
        <f t="shared" si="12"/>
        <v>金</v>
      </c>
      <c r="K14" s="46">
        <f>I14+4</f>
        <v>46098</v>
      </c>
      <c r="L14" s="49" t="str">
        <f t="shared" si="13"/>
        <v>火</v>
      </c>
      <c r="M14" s="14"/>
    </row>
    <row r="15" spans="1:19" s="11" customFormat="1" ht="45" customHeight="1">
      <c r="A15" s="62" t="s">
        <v>40</v>
      </c>
      <c r="B15" s="45" t="s">
        <v>38</v>
      </c>
      <c r="C15" s="46">
        <f t="shared" si="7"/>
        <v>46093</v>
      </c>
      <c r="D15" s="46" t="str">
        <f t="shared" si="8"/>
        <v>木</v>
      </c>
      <c r="E15" s="46">
        <f>I15-3</f>
        <v>46093</v>
      </c>
      <c r="F15" s="46" t="str">
        <f t="shared" si="9"/>
        <v>木</v>
      </c>
      <c r="G15" s="46">
        <f t="shared" si="10"/>
        <v>46096</v>
      </c>
      <c r="H15" s="46" t="str">
        <f t="shared" si="11"/>
        <v>日</v>
      </c>
      <c r="I15" s="48">
        <v>46096</v>
      </c>
      <c r="J15" s="47" t="str">
        <f t="shared" si="12"/>
        <v>日</v>
      </c>
      <c r="K15" s="46">
        <f>I15+3</f>
        <v>46099</v>
      </c>
      <c r="L15" s="49" t="str">
        <f t="shared" si="13"/>
        <v>水</v>
      </c>
      <c r="M15" s="14"/>
    </row>
    <row r="16" spans="1:19" s="11" customFormat="1" ht="45" customHeight="1">
      <c r="A16" s="74" t="s">
        <v>30</v>
      </c>
      <c r="B16" s="50" t="s">
        <v>39</v>
      </c>
      <c r="C16" s="51">
        <f t="shared" si="7"/>
        <v>46099</v>
      </c>
      <c r="D16" s="51" t="str">
        <f t="shared" si="8"/>
        <v>水</v>
      </c>
      <c r="E16" s="51">
        <f>I16-2</f>
        <v>46099</v>
      </c>
      <c r="F16" s="51" t="str">
        <f t="shared" si="9"/>
        <v>水</v>
      </c>
      <c r="G16" s="51">
        <f t="shared" si="10"/>
        <v>46101</v>
      </c>
      <c r="H16" s="51" t="str">
        <f t="shared" si="11"/>
        <v>金</v>
      </c>
      <c r="I16" s="53">
        <v>46101</v>
      </c>
      <c r="J16" s="52" t="str">
        <f t="shared" si="12"/>
        <v>金</v>
      </c>
      <c r="K16" s="51">
        <f>I16+4</f>
        <v>46105</v>
      </c>
      <c r="L16" s="54" t="str">
        <f t="shared" si="13"/>
        <v>火</v>
      </c>
      <c r="M16" s="14"/>
    </row>
    <row r="17" spans="1:259" s="11" customFormat="1" ht="45" customHeight="1">
      <c r="A17" s="69"/>
      <c r="B17" s="70"/>
      <c r="C17" s="71"/>
      <c r="D17" s="71"/>
      <c r="E17" s="71"/>
      <c r="F17" s="71"/>
      <c r="G17" s="71"/>
      <c r="H17" s="71"/>
      <c r="I17" s="72"/>
      <c r="J17" s="73"/>
      <c r="K17" s="71"/>
      <c r="L17" s="71"/>
      <c r="M17" s="14"/>
    </row>
    <row r="18" spans="1:259" s="11" customFormat="1" ht="45" customHeight="1">
      <c r="A18" s="69"/>
      <c r="B18" s="70"/>
      <c r="C18" s="71"/>
      <c r="D18" s="71"/>
      <c r="E18" s="71"/>
      <c r="F18" s="71"/>
      <c r="G18" s="71"/>
      <c r="H18" s="71"/>
      <c r="I18" s="72"/>
      <c r="J18" s="73"/>
      <c r="K18" s="71"/>
      <c r="L18" s="71"/>
      <c r="M18" s="14"/>
    </row>
    <row r="19" spans="1:259" s="11" customFormat="1" ht="45" customHeight="1">
      <c r="A19" s="69"/>
      <c r="B19" s="70"/>
      <c r="C19" s="71"/>
      <c r="D19" s="71"/>
      <c r="E19" s="71"/>
      <c r="F19" s="71"/>
      <c r="G19" s="71"/>
      <c r="H19" s="71"/>
      <c r="I19" s="72"/>
      <c r="J19" s="73"/>
      <c r="K19" s="71"/>
      <c r="L19" s="71"/>
      <c r="M19" s="14"/>
    </row>
    <row r="20" spans="1:259" s="11" customFormat="1" ht="45" customHeight="1">
      <c r="M20" s="15"/>
    </row>
    <row r="21" spans="1:259" s="11" customFormat="1" ht="37.5" customHeight="1">
      <c r="M21" s="30"/>
    </row>
    <row r="22" spans="1:259" s="11" customFormat="1" ht="45" customHeight="1">
      <c r="M22" s="26"/>
    </row>
    <row r="23" spans="1:259" s="36" customFormat="1" ht="45" customHeight="1">
      <c r="M23" s="30"/>
      <c r="N23" s="37"/>
      <c r="O23" s="38"/>
      <c r="P23" s="37"/>
      <c r="Q23" s="37"/>
      <c r="R23" s="39"/>
      <c r="S23" s="39"/>
      <c r="V23" s="40"/>
      <c r="W23" s="40"/>
      <c r="X23" s="40"/>
      <c r="Y23" s="40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</row>
    <row r="24" spans="1:259" s="11" customFormat="1" ht="56.25" customHeight="1" thickBot="1">
      <c r="A24" s="63" t="s">
        <v>11</v>
      </c>
      <c r="B24" s="75" t="s">
        <v>12</v>
      </c>
      <c r="C24" s="76"/>
      <c r="D24" s="76"/>
      <c r="E24" s="76"/>
      <c r="F24" s="76"/>
      <c r="G24" s="77"/>
      <c r="H24" s="75" t="s">
        <v>20</v>
      </c>
      <c r="I24" s="76" t="s">
        <v>16</v>
      </c>
      <c r="J24" s="76"/>
      <c r="K24" s="76"/>
      <c r="L24" s="76"/>
      <c r="M24" s="76"/>
      <c r="N24" s="76"/>
      <c r="O24" s="76"/>
      <c r="P24" s="77"/>
      <c r="S24" s="64"/>
    </row>
    <row r="25" spans="1:259" s="11" customFormat="1" ht="56.25" customHeight="1" thickTop="1">
      <c r="A25" s="84" t="s">
        <v>13</v>
      </c>
      <c r="B25" s="78" t="s">
        <v>28</v>
      </c>
      <c r="C25" s="79"/>
      <c r="D25" s="79"/>
      <c r="E25" s="79"/>
      <c r="F25" s="79"/>
      <c r="G25" s="80"/>
      <c r="H25" s="16" t="s">
        <v>25</v>
      </c>
      <c r="I25" s="17"/>
      <c r="J25" s="18"/>
      <c r="K25" s="19"/>
      <c r="L25" s="20"/>
      <c r="M25" s="18"/>
      <c r="N25" s="17"/>
      <c r="O25" s="18"/>
      <c r="P25" s="21" t="s">
        <v>27</v>
      </c>
      <c r="S25" s="64"/>
    </row>
    <row r="26" spans="1:259" s="11" customFormat="1" ht="56.25" customHeight="1" thickBot="1">
      <c r="A26" s="85"/>
      <c r="B26" s="81"/>
      <c r="C26" s="82"/>
      <c r="D26" s="82"/>
      <c r="E26" s="82"/>
      <c r="F26" s="82"/>
      <c r="G26" s="83"/>
      <c r="H26" s="22" t="s">
        <v>26</v>
      </c>
      <c r="I26" s="17"/>
      <c r="J26" s="17"/>
      <c r="K26" s="23"/>
      <c r="L26" s="24"/>
      <c r="M26" s="17"/>
      <c r="N26" s="17"/>
      <c r="O26" s="17"/>
      <c r="P26" s="25"/>
      <c r="S26" s="64"/>
    </row>
    <row r="27" spans="1:259" s="11" customFormat="1" ht="56.25" customHeight="1" thickTop="1">
      <c r="A27" s="86" t="s">
        <v>14</v>
      </c>
      <c r="B27" s="78" t="s">
        <v>21</v>
      </c>
      <c r="C27" s="79"/>
      <c r="D27" s="79"/>
      <c r="E27" s="79"/>
      <c r="F27" s="79"/>
      <c r="G27" s="80"/>
      <c r="H27" s="65" t="s">
        <v>22</v>
      </c>
      <c r="I27" s="66"/>
      <c r="J27" s="27"/>
      <c r="K27" s="28"/>
      <c r="L27" s="29"/>
      <c r="M27" s="27"/>
      <c r="N27" s="27"/>
      <c r="O27" s="18"/>
      <c r="P27" s="21" t="s">
        <v>24</v>
      </c>
      <c r="S27" s="64"/>
    </row>
    <row r="28" spans="1:259" s="11" customFormat="1" ht="60.75" customHeight="1">
      <c r="A28" s="85"/>
      <c r="B28" s="81"/>
      <c r="C28" s="82"/>
      <c r="D28" s="82"/>
      <c r="E28" s="82"/>
      <c r="F28" s="82"/>
      <c r="G28" s="83"/>
      <c r="H28" s="67" t="s">
        <v>23</v>
      </c>
      <c r="I28" s="31"/>
      <c r="J28" s="32"/>
      <c r="K28" s="33"/>
      <c r="L28" s="34"/>
      <c r="M28" s="34"/>
      <c r="N28" s="32"/>
      <c r="O28" s="32"/>
      <c r="P28" s="35"/>
      <c r="S28" s="64"/>
    </row>
    <row r="29" spans="1:259" ht="45" customHeight="1"/>
    <row r="30" spans="1:259" ht="45" customHeight="1"/>
  </sheetData>
  <mergeCells count="20">
    <mergeCell ref="A5:A9"/>
    <mergeCell ref="B5:B9"/>
    <mergeCell ref="C5:F5"/>
    <mergeCell ref="G5:H5"/>
    <mergeCell ref="C6:D8"/>
    <mergeCell ref="E6:F8"/>
    <mergeCell ref="G6:H8"/>
    <mergeCell ref="K6:L8"/>
    <mergeCell ref="I9:J9"/>
    <mergeCell ref="K9:L9"/>
    <mergeCell ref="K1:P1"/>
    <mergeCell ref="K5:L5"/>
    <mergeCell ref="I5:J5"/>
    <mergeCell ref="I6:J8"/>
    <mergeCell ref="B24:G24"/>
    <mergeCell ref="H24:P24"/>
    <mergeCell ref="B25:G26"/>
    <mergeCell ref="A25:A26"/>
    <mergeCell ref="A27:A28"/>
    <mergeCell ref="B27:G28"/>
  </mergeCells>
  <phoneticPr fontId="41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2025-12-24T01:55:42Z</cp:lastPrinted>
  <dcterms:created xsi:type="dcterms:W3CDTF">2016-08-19T05:41:36Z</dcterms:created>
  <dcterms:modified xsi:type="dcterms:W3CDTF">2026-02-18T08:34:35Z</dcterms:modified>
</cp:coreProperties>
</file>