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7480EB0B-1608-4364-9ED7-200344923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2" l="1"/>
  <c r="E14" i="2"/>
  <c r="F14" i="2" s="1"/>
  <c r="C14" i="2"/>
  <c r="K13" i="2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F11" i="2"/>
  <c r="E11" i="2"/>
  <c r="C11" i="2"/>
  <c r="D11" i="2" s="1"/>
  <c r="K10" i="2"/>
  <c r="L10" i="2" s="1"/>
  <c r="J10" i="2"/>
  <c r="G10" i="2"/>
  <c r="H10" i="2" s="1"/>
  <c r="F10" i="2"/>
  <c r="C10" i="2"/>
  <c r="D10" i="2" s="1"/>
  <c r="E17" i="2"/>
  <c r="F17" i="2" s="1"/>
  <c r="E15" i="2"/>
  <c r="F15" i="2" s="1"/>
  <c r="K17" i="2"/>
  <c r="L17" i="2" s="1"/>
  <c r="J17" i="2"/>
  <c r="G17" i="2"/>
  <c r="H17" i="2" s="1"/>
  <c r="K16" i="2"/>
  <c r="L16" i="2" s="1"/>
  <c r="J16" i="2"/>
  <c r="G16" i="2"/>
  <c r="H16" i="2" s="1"/>
  <c r="E16" i="2"/>
  <c r="F16" i="2" s="1"/>
  <c r="K15" i="2"/>
  <c r="L15" i="2" s="1"/>
  <c r="J15" i="2"/>
  <c r="G15" i="2"/>
  <c r="H15" i="2" s="1"/>
  <c r="K14" i="2"/>
  <c r="L14" i="2" s="1"/>
  <c r="J14" i="2"/>
  <c r="G14" i="2"/>
  <c r="H14" i="2" s="1"/>
  <c r="C17" i="2" l="1"/>
  <c r="D17" i="2" s="1"/>
  <c r="C16" i="2"/>
  <c r="D16" i="2" s="1"/>
  <c r="C15" i="2"/>
  <c r="D15" i="2" s="1"/>
</calcChain>
</file>

<file path=xl/sharedStrings.xml><?xml version="1.0" encoding="utf-8"?>
<sst xmlns="http://schemas.openxmlformats.org/spreadsheetml/2006/main" count="52" uniqueCount="49">
  <si>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</si>
  <si>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</si>
  <si>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</si>
  <si>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</si>
  <si>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</si>
  <si>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7"/>
  </si>
  <si>
    <t>TYO</t>
    <phoneticPr fontId="4"/>
  </si>
  <si>
    <t>YOK</t>
    <phoneticPr fontId="17"/>
  </si>
  <si>
    <t>KLG</t>
    <phoneticPr fontId="17"/>
  </si>
  <si>
    <t>0 DAYS</t>
    <phoneticPr fontId="17"/>
  </si>
  <si>
    <t>東京 CFS</t>
    <phoneticPr fontId="17"/>
  </si>
  <si>
    <t>　　　　　　KEELUNG SCHEDULE - 関東　　</t>
    <rPh sb="25" eb="27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</si>
  <si>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4"/>
  </si>
  <si>
    <t>From Tokyo / Yokohama</t>
    <phoneticPr fontId="4"/>
  </si>
  <si>
    <t>YOK</t>
    <phoneticPr fontId="4"/>
  </si>
  <si>
    <t xml:space="preserve">㈱宇徳　東京フレートセンター </t>
    <phoneticPr fontId="3"/>
  </si>
  <si>
    <t>TEL: 03-3790-1241  FAX: 03-3790-0803</t>
    <phoneticPr fontId="4"/>
  </si>
  <si>
    <t>UPDATE:</t>
    <phoneticPr fontId="3"/>
  </si>
  <si>
    <t>E</t>
    <phoneticPr fontId="3"/>
  </si>
  <si>
    <t>3~7 DAYS</t>
    <phoneticPr fontId="4"/>
  </si>
  <si>
    <t>TEL：045-264-7011 FAX：045-264-8036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</si>
  <si>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</si>
  <si>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貨物搬入先</t>
    <phoneticPr fontId="3"/>
  </si>
  <si>
    <t>住所/保税名所</t>
    <phoneticPr fontId="3"/>
  </si>
  <si>
    <t>会社名</t>
    <phoneticPr fontId="3"/>
  </si>
  <si>
    <t>※CFS倉庫受付時間　9：00～15：00</t>
    <phoneticPr fontId="3"/>
  </si>
  <si>
    <t>東京都品川区八潮2-8-1 　NACCS:1FWC7</t>
    <phoneticPr fontId="3"/>
  </si>
  <si>
    <t>横浜市中区本牧埠頭9-1　　　　NACCS：2EWT8</t>
    <phoneticPr fontId="3"/>
  </si>
  <si>
    <t>横浜 CFS</t>
    <rPh sb="0" eb="2">
      <t>ヨコハマ</t>
    </rPh>
    <phoneticPr fontId="17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</si>
  <si>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</si>
  <si>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</si>
  <si>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</si>
  <si>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</si>
  <si>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</si>
  <si>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</si>
  <si>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26003S</t>
    <phoneticPr fontId="3"/>
  </si>
  <si>
    <t>26004S</t>
    <phoneticPr fontId="3"/>
  </si>
  <si>
    <t>402S</t>
    <phoneticPr fontId="3"/>
  </si>
  <si>
    <t>221S</t>
    <phoneticPr fontId="3"/>
  </si>
  <si>
    <t>YM IMMENSE</t>
    <phoneticPr fontId="3"/>
  </si>
  <si>
    <t>TS CHIBA</t>
    <phoneticPr fontId="3"/>
  </si>
  <si>
    <t>HORAI BRIDGE</t>
    <phoneticPr fontId="3"/>
  </si>
  <si>
    <t>※★TS CHIBA</t>
    <phoneticPr fontId="3"/>
  </si>
  <si>
    <t>271S</t>
    <phoneticPr fontId="3"/>
  </si>
  <si>
    <t>26005S</t>
    <phoneticPr fontId="3"/>
  </si>
  <si>
    <t>243S</t>
    <phoneticPr fontId="3"/>
  </si>
  <si>
    <t>YM IMPROVEMENT</t>
    <phoneticPr fontId="3"/>
  </si>
  <si>
    <t>TS MAWEI</t>
    <phoneticPr fontId="3"/>
  </si>
  <si>
    <t>YM INCEPTION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</si>
</sst>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</numFmts>
  <fonts count="1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</font>
    <font>
      <b/>
      <sz val="11"/>
      <color indexed="8"/>
      <name val="宋体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</font>
    <font>
      <b/>
      <sz val="11"/>
      <color indexed="63"/>
      <name val="宋体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</font>
    <font>
      <b/>
      <sz val="13"/>
      <color indexed="56"/>
      <name val="宋体"/>
    </font>
    <font>
      <sz val="11"/>
      <color indexed="60"/>
      <name val="宋体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09"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3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30" borderId="0" applyNumberFormat="0" applyBorder="0" applyAlignment="0" applyProtection="0"/>
    <xf numFmtId="0" fontId="32" fillId="0" borderId="0"/>
    <xf numFmtId="0" fontId="32" fillId="0" borderId="0"/>
    <xf numFmtId="0" fontId="26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4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7" borderId="0" applyNumberFormat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6" fillId="0" borderId="0"/>
    <xf numFmtId="0" fontId="40" fillId="48" borderId="0" applyNumberFormat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63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6" fillId="0" borderId="0">
      <alignment vertical="center"/>
    </xf>
    <xf numFmtId="0" fontId="23" fillId="18" borderId="0" applyNumberFormat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3" fillId="21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3" fillId="44" borderId="0" applyNumberFormat="0" applyBorder="0" applyAlignment="0" applyProtection="0"/>
    <xf numFmtId="183" fontId="33" fillId="0" borderId="0" applyFill="0" applyBorder="0" applyAlignment="0"/>
    <xf numFmtId="0" fontId="23" fillId="29" borderId="0" applyNumberFormat="0" applyBorder="0" applyAlignment="0" applyProtection="0"/>
    <xf numFmtId="0" fontId="26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3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23" fillId="22" borderId="0" applyNumberFormat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20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53" borderId="0" applyNumberFormat="0" applyBorder="0" applyAlignment="0" applyProtection="0"/>
    <xf numFmtId="0" fontId="59" fillId="0" borderId="29" applyNumberFormat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6" fillId="0" borderId="0">
      <alignment vertical="center"/>
    </xf>
    <xf numFmtId="38" fontId="51" fillId="0" borderId="0" applyFill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3" fillId="0" borderId="0">
      <alignment vertical="center"/>
    </xf>
    <xf numFmtId="0" fontId="26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63" fillId="75" borderId="0" applyNumberFormat="0" applyBorder="0" applyAlignment="0" applyProtection="0"/>
    <xf numFmtId="0" fontId="26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6" fillId="76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6" fillId="4" borderId="0" applyNumberFormat="0" applyBorder="0" applyAlignment="0" applyProtection="0"/>
    <xf numFmtId="183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20" borderId="0" applyNumberFormat="0" applyBorder="0" applyAlignment="0" applyProtection="0"/>
    <xf numFmtId="0" fontId="40" fillId="54" borderId="0" applyNumberFormat="0" applyBorder="0" applyAlignment="0" applyProtection="0"/>
    <xf numFmtId="0" fontId="23" fillId="0" borderId="0" applyBorder="0" applyProtection="0">
      <alignment vertical="center"/>
    </xf>
    <xf numFmtId="0" fontId="40" fillId="23" borderId="0" applyNumberFormat="0" applyBorder="0" applyAlignment="0" applyProtection="0"/>
    <xf numFmtId="0" fontId="26" fillId="0" borderId="0"/>
    <xf numFmtId="0" fontId="59" fillId="0" borderId="31">
      <alignment horizontal="left" vertical="center"/>
    </xf>
    <xf numFmtId="0" fontId="32" fillId="0" borderId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6" fillId="33" borderId="0" applyNumberFormat="0" applyBorder="0" applyAlignment="0" applyProtection="0"/>
    <xf numFmtId="0" fontId="26" fillId="42" borderId="0" applyNumberFormat="0" applyBorder="0" applyAlignment="0" applyProtection="0"/>
    <xf numFmtId="0" fontId="23" fillId="18" borderId="0" applyNumberFormat="0" applyBorder="0" applyAlignment="0" applyProtection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6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6" fillId="67" borderId="0" applyNumberFormat="0" applyBorder="0" applyAlignment="0" applyProtection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70" borderId="22" applyNumberFormat="0" applyFont="0" applyAlignment="0" applyProtection="0"/>
    <xf numFmtId="0" fontId="26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3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6" fillId="0" borderId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26" fillId="0" borderId="0"/>
    <xf numFmtId="0" fontId="3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6" fillId="63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8" borderId="0" applyNumberFormat="0" applyBorder="0" applyAlignment="0" applyProtection="0"/>
    <xf numFmtId="0" fontId="26" fillId="0" borderId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6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9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6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3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5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23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6" fillId="6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3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/>
    <xf numFmtId="0" fontId="52" fillId="41" borderId="24" applyNumberFormat="0" applyAlignment="0" applyProtection="0"/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6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3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29" borderId="0" applyNumberFormat="0" applyBorder="0" applyAlignment="0" applyProtection="0"/>
    <xf numFmtId="0" fontId="23" fillId="0" borderId="0" applyNumberFormat="0" applyFill="0" applyBorder="0" applyProtection="0">
      <alignment vertical="center"/>
    </xf>
    <xf numFmtId="0" fontId="26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6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6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3" fillId="12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3" fillId="29" borderId="0" applyNumberFormat="0" applyBorder="0" applyAlignment="0" applyProtection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3" fillId="0" borderId="0">
      <alignment vertical="center"/>
    </xf>
    <xf numFmtId="0" fontId="23" fillId="29" borderId="0" applyNumberFormat="0" applyBorder="0" applyAlignment="0" applyProtection="0"/>
    <xf numFmtId="0" fontId="26" fillId="0" borderId="0"/>
    <xf numFmtId="0" fontId="70" fillId="62" borderId="25" applyNumberFormat="0" applyFont="0" applyAlignment="0" applyProtection="0">
      <alignment vertical="center"/>
    </xf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6" fillId="0" borderId="0"/>
    <xf numFmtId="0" fontId="23" fillId="0" borderId="0">
      <alignment vertical="center"/>
    </xf>
    <xf numFmtId="185" fontId="37" fillId="0" borderId="0" applyFill="0" applyBorder="0" applyAlignment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3" fillId="0" borderId="0">
      <alignment vertical="center"/>
    </xf>
    <xf numFmtId="0" fontId="23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6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6" fillId="0" borderId="0"/>
    <xf numFmtId="0" fontId="26" fillId="71" borderId="0" applyNumberFormat="0" applyBorder="0" applyAlignment="0" applyProtection="0"/>
    <xf numFmtId="0" fontId="23" fillId="0" borderId="0"/>
    <xf numFmtId="2" fontId="31" fillId="0" borderId="0" applyFill="0" applyBorder="0" applyAlignment="0" applyProtection="0"/>
    <xf numFmtId="0" fontId="26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61" borderId="0" applyNumberFormat="0" applyBorder="0" applyAlignment="0" applyProtection="0"/>
    <xf numFmtId="0" fontId="23" fillId="0" borderId="0">
      <alignment vertical="center"/>
    </xf>
    <xf numFmtId="0" fontId="26" fillId="5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22" borderId="0" applyNumberFormat="0" applyBorder="0" applyAlignment="0" applyProtection="0"/>
    <xf numFmtId="0" fontId="26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6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6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3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6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6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85" fillId="48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39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0"/>
    <xf numFmtId="0" fontId="23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34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2" borderId="0" applyNumberFormat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43" borderId="0" applyNumberFormat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6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6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34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22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194" fontId="37" fillId="0" borderId="0" applyFill="0" applyBorder="0" applyAlignment="0"/>
    <xf numFmtId="0" fontId="26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6" fillId="35" borderId="0" applyNumberFormat="0" applyBorder="0" applyAlignment="0" applyProtection="0"/>
    <xf numFmtId="0" fontId="23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59" borderId="0" applyNumberFormat="0" applyBorder="0" applyAlignment="0" applyProtection="0"/>
    <xf numFmtId="184" fontId="31" fillId="0" borderId="0" applyFill="0" applyBorder="0" applyAlignment="0" applyProtection="0"/>
    <xf numFmtId="0" fontId="26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6" fillId="69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59" borderId="0" applyNumberFormat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6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6" fillId="46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21" borderId="0" applyNumberFormat="0" applyBorder="0" applyAlignment="0" applyProtection="0"/>
    <xf numFmtId="0" fontId="63" fillId="50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183" fontId="33" fillId="0" borderId="0" applyFill="0" applyBorder="0" applyAlignment="0"/>
    <xf numFmtId="0" fontId="26" fillId="46" borderId="0" applyNumberFormat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3" fillId="21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6" fillId="39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6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6" fillId="0" borderId="0"/>
    <xf numFmtId="0" fontId="23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3" fillId="0" borderId="0">
      <alignment vertical="center"/>
    </xf>
    <xf numFmtId="0" fontId="26" fillId="7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6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3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5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6" fillId="85" borderId="0" applyNumberFormat="0" applyBorder="0" applyAlignment="0" applyProtection="0"/>
    <xf numFmtId="0" fontId="23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6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5" fontId="37" fillId="0" borderId="0" applyFill="0" applyBorder="0" applyAlignment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0" borderId="0" applyNumberFormat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32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44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32" borderId="0" applyNumberFormat="0" applyBorder="0" applyAlignment="0" applyProtection="0"/>
    <xf numFmtId="0" fontId="23" fillId="0" borderId="0">
      <alignment vertical="center"/>
    </xf>
    <xf numFmtId="0" fontId="26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1" fillId="0" borderId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35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3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6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3" fillId="13" borderId="0" applyNumberFormat="0" applyBorder="0" applyAlignment="0" applyProtection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3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3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3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6" fillId="85" borderId="0" applyNumberFormat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0" fontId="32" fillId="0" borderId="0"/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6" fillId="67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31" fillId="0" borderId="0"/>
    <xf numFmtId="0" fontId="26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6" fillId="6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/>
    <xf numFmtId="0" fontId="23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0" fontId="23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3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3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6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6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40" borderId="0" applyNumberFormat="0" applyBorder="0" applyAlignment="0" applyProtection="0"/>
    <xf numFmtId="0" fontId="63" fillId="75" borderId="0" applyNumberFormat="0" applyBorder="0" applyAlignment="0" applyProtection="0"/>
    <xf numFmtId="0" fontId="23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63" fillId="89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6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60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32" fillId="0" borderId="0"/>
    <xf numFmtId="0" fontId="32" fillId="0" borderId="0"/>
    <xf numFmtId="0" fontId="26" fillId="76" borderId="0" applyNumberFormat="0" applyBorder="0" applyAlignment="0" applyProtection="0"/>
    <xf numFmtId="0" fontId="26" fillId="0" borderId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6" fillId="2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3" fillId="12" borderId="0" applyNumberFormat="0" applyBorder="0" applyAlignment="0" applyProtection="0"/>
    <xf numFmtId="0" fontId="26" fillId="0" borderId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35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6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31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13" borderId="0" applyNumberFormat="0" applyBorder="0" applyAlignment="0" applyProtection="0"/>
    <xf numFmtId="0" fontId="26" fillId="52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32" fillId="0" borderId="0"/>
    <xf numFmtId="0" fontId="23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35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32" fillId="0" borderId="0"/>
    <xf numFmtId="189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23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3" fillId="43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6" fillId="74" borderId="0" applyNumberFormat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6" fillId="74" borderId="0" applyNumberFormat="0" applyBorder="0" applyAlignment="0" applyProtection="0"/>
    <xf numFmtId="0" fontId="23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8" fillId="0" borderId="16" applyNumberFormat="0" applyFill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6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3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88" borderId="0" applyNumberFormat="0" applyBorder="0" applyAlignment="0" applyProtection="0"/>
    <xf numFmtId="0" fontId="26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192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3" fillId="0" borderId="0">
      <alignment vertical="center"/>
    </xf>
    <xf numFmtId="192" fontId="33" fillId="0" borderId="0" applyFill="0" applyBorder="0" applyAlignment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3" fillId="0" borderId="0">
      <alignment vertical="center"/>
    </xf>
    <xf numFmtId="0" fontId="95" fillId="0" borderId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3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6" fillId="0" borderId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26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0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87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6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6" fillId="0" borderId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1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3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32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3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6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3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6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/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3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6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8" fillId="0" borderId="0" applyBorder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6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6" fillId="0" borderId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/>
    <xf numFmtId="198" fontId="33" fillId="0" borderId="0"/>
    <xf numFmtId="183" fontId="33" fillId="0" borderId="0" applyFill="0" applyBorder="0" applyAlignment="0"/>
    <xf numFmtId="0" fontId="26" fillId="0" borderId="0">
      <alignment vertical="center"/>
    </xf>
    <xf numFmtId="0" fontId="26" fillId="0" borderId="0"/>
    <xf numFmtId="198" fontId="33" fillId="0" borderId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/>
    <xf numFmtId="183" fontId="33" fillId="0" borderId="0" applyFill="0" applyBorder="0" applyAlignment="0"/>
    <xf numFmtId="0" fontId="26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3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3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2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51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32" fillId="0" borderId="0"/>
    <xf numFmtId="0" fontId="33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184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/>
    <xf numFmtId="0" fontId="31" fillId="17" borderId="25" applyNumberFormat="0" applyAlignment="0" applyProtection="0"/>
    <xf numFmtId="0" fontId="23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3" fillId="0" borderId="0"/>
    <xf numFmtId="0" fontId="23" fillId="0" borderId="0"/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183" fontId="33" fillId="0" borderId="0" applyFill="0" applyBorder="0" applyAlignment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32" fillId="0" borderId="0"/>
    <xf numFmtId="200" fontId="33" fillId="0" borderId="0" applyFill="0" applyBorder="0" applyAlignment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200" fontId="33" fillId="0" borderId="0" applyFill="0" applyBorder="0" applyAlignment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48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93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0" fontId="5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181" fontId="37" fillId="0" borderId="0" applyFill="0" applyBorder="0" applyAlignment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0" fontId="1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31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2" fillId="0" borderId="0"/>
    <xf numFmtId="0" fontId="26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6" fillId="0" borderId="0"/>
    <xf numFmtId="0" fontId="118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51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33" fillId="0" borderId="0"/>
    <xf numFmtId="0" fontId="32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3" fillId="0" borderId="0"/>
    <xf numFmtId="0" fontId="32" fillId="0" borderId="0"/>
    <xf numFmtId="0" fontId="26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3" fillId="62" borderId="25" applyNumberFormat="0" applyFon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32" fillId="0" borderId="0"/>
    <xf numFmtId="0" fontId="26" fillId="0" borderId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0" fontId="23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193" fontId="33" fillId="0" borderId="0" applyFill="0" applyBorder="0" applyAlignment="0"/>
    <xf numFmtId="0" fontId="26" fillId="0" borderId="0"/>
    <xf numFmtId="0" fontId="23" fillId="0" borderId="0"/>
    <xf numFmtId="0" fontId="23" fillId="0" borderId="0"/>
    <xf numFmtId="0" fontId="74" fillId="30" borderId="0" applyNumberFormat="0" applyBorder="0" applyAlignment="0" applyProtection="0">
      <alignment vertical="center"/>
    </xf>
    <xf numFmtId="0" fontId="26" fillId="0" borderId="0"/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6" fillId="86" borderId="0" applyNumberFormat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70" borderId="22" applyNumberFormat="0" applyFon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37" applyNumberFormat="0" applyFill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8" fillId="0" borderId="32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7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1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</cellStyleXfs>
  <cellXfs count="10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13" xfId="1" applyFont="1" applyBorder="1" applyAlignment="1"/>
    <xf numFmtId="0" fontId="7" fillId="0" borderId="3" xfId="1" applyFont="1" applyBorder="1" applyAlignment="1"/>
    <xf numFmtId="0" fontId="11" fillId="0" borderId="6" xfId="1" applyFont="1" applyBorder="1" applyAlignment="1">
      <alignment vertical="center"/>
    </xf>
    <xf numFmtId="0" fontId="7" fillId="0" borderId="1" xfId="1" applyFont="1" applyBorder="1" applyAlignment="1"/>
    <xf numFmtId="0" fontId="7" fillId="0" borderId="7" xfId="1" applyFont="1" applyBorder="1" applyAlignment="1"/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/>
    <xf numFmtId="180" fontId="21" fillId="0" borderId="38" xfId="1" applyNumberFormat="1" applyFont="1" applyFill="1" applyBorder="1" applyAlignment="1" applyProtection="1">
      <alignment horizontal="center" vertical="center"/>
      <protection locked="0"/>
    </xf>
    <xf numFmtId="180" fontId="21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8" fillId="3" borderId="46" xfId="1" applyNumberFormat="1" applyFont="1" applyFill="1" applyBorder="1" applyAlignment="1">
      <alignment horizontal="center" vertical="center"/>
    </xf>
    <xf numFmtId="180" fontId="21" fillId="0" borderId="41" xfId="1" applyNumberFormat="1" applyFont="1" applyFill="1" applyBorder="1" applyAlignment="1" applyProtection="1">
      <alignment horizontal="center" vertical="center"/>
      <protection locked="0"/>
    </xf>
    <xf numFmtId="180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7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/>
    </xf>
    <xf numFmtId="180" fontId="21" fillId="0" borderId="49" xfId="1" applyNumberFormat="1" applyFont="1" applyFill="1" applyBorder="1" applyAlignment="1" applyProtection="1">
      <alignment horizontal="left" vertical="center"/>
      <protection locked="0"/>
    </xf>
    <xf numFmtId="180" fontId="21" fillId="0" borderId="39" xfId="1" applyNumberFormat="1" applyFont="1" applyFill="1" applyBorder="1" applyAlignment="1" applyProtection="1">
      <alignment horizontal="left" vertical="center"/>
      <protection locked="0"/>
    </xf>
    <xf numFmtId="180" fontId="21" fillId="0" borderId="50" xfId="1" applyNumberFormat="1" applyFont="1" applyFill="1" applyBorder="1" applyAlignment="1" applyProtection="1">
      <alignment horizontal="left" vertical="center"/>
      <protection locked="0"/>
    </xf>
    <xf numFmtId="0" fontId="22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1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5" xfId="1" applyNumberFormat="1" applyFont="1" applyFill="1" applyBorder="1" applyAlignment="1" applyProtection="1">
      <alignment horizontal="center" vertical="center"/>
      <protection locked="0"/>
    </xf>
    <xf numFmtId="178" fontId="11" fillId="3" borderId="46" xfId="1" applyNumberFormat="1" applyFont="1" applyFill="1" applyBorder="1" applyAlignment="1">
      <alignment horizontal="center" vertical="center"/>
    </xf>
    <xf numFmtId="178" fontId="11" fillId="3" borderId="47" xfId="1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39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46" xfId="1" applyNumberFormat="1" applyFont="1" applyFill="1" applyBorder="1" applyAlignment="1">
      <alignment horizontal="center" vertical="center"/>
    </xf>
    <xf numFmtId="177" fontId="18" fillId="3" borderId="46" xfId="1" applyNumberFormat="1" applyFont="1" applyFill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180" fontId="21" fillId="0" borderId="51" xfId="1" applyNumberFormat="1" applyFont="1" applyFill="1" applyBorder="1" applyAlignment="1" applyProtection="1">
      <alignment horizontal="center" vertical="center"/>
      <protection locked="0"/>
    </xf>
    <xf numFmtId="180" fontId="27" fillId="0" borderId="51" xfId="1" applyNumberFormat="1" applyFont="1" applyFill="1" applyBorder="1" applyAlignment="1" applyProtection="1">
      <alignment horizontal="center" vertical="center"/>
      <protection locked="0"/>
    </xf>
    <xf numFmtId="180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09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14</xdr:col>
      <xdr:colOff>738186</xdr:colOff>
      <xdr:row>2</xdr:row>
      <xdr:rowOff>822037</xdr:rowOff>
    </xdr:from>
    <xdr:to>
      <xdr:col>20</xdr:col>
      <xdr:colOff>261938</xdr:colOff>
      <xdr:row>14</xdr:row>
      <xdr:rowOff>329733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49" y="208410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1232958</xdr:colOff>
      <xdr:row>18</xdr:row>
      <xdr:rowOff>452436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32958" y="10525124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547688</xdr:colOff>
      <xdr:row>15</xdr:row>
      <xdr:rowOff>0</xdr:rowOff>
    </xdr:from>
    <xdr:to>
      <xdr:col>24</xdr:col>
      <xdr:colOff>119062</xdr:colOff>
      <xdr:row>32</xdr:row>
      <xdr:rowOff>23812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883438" y="8358188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796637</xdr:colOff>
      <xdr:row>18</xdr:row>
      <xdr:rowOff>138545</xdr:rowOff>
    </xdr:from>
    <xdr:to>
      <xdr:col>12</xdr:col>
      <xdr:colOff>357187</xdr:colOff>
      <xdr:row>24</xdr:row>
      <xdr:rowOff>261937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988012" y="10211233"/>
          <a:ext cx="10347613" cy="3338079"/>
          <a:chOff x="30021410" y="2616623"/>
          <a:chExt cx="9302750" cy="6014007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2"/>
            <a:ext cx="5749360" cy="53297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2"/>
  <sheetViews>
    <sheetView tabSelected="1" view="pageBreakPreview" zoomScale="40" zoomScaleNormal="40" zoomScaleSheetLayoutView="40" zoomScalePageLayoutView="40" workbookViewId="0">
      <selection activeCell="M13" sqref="M13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6" t="s">
        <v>12</v>
      </c>
      <c r="Q1" s="96"/>
      <c r="R1" s="96"/>
      <c r="S1" s="96"/>
      <c r="T1" s="96"/>
      <c r="U1" s="96"/>
      <c r="V1" s="96"/>
      <c r="W1" s="96"/>
    </row>
    <row r="2" spans="1:28" ht="30" customHeight="1"/>
    <row r="3" spans="1:28" s="3" customFormat="1" ht="66.75" customHeight="1">
      <c r="A3" s="5"/>
      <c r="B3" s="6"/>
      <c r="C3" s="6"/>
      <c r="D3" s="6"/>
      <c r="E3" s="6"/>
      <c r="F3" s="6"/>
      <c r="G3" s="7"/>
      <c r="H3" s="8"/>
      <c r="I3" s="98"/>
      <c r="J3" s="98"/>
      <c r="K3" s="6"/>
      <c r="L3" s="6"/>
      <c r="M3" s="9"/>
      <c r="N3" s="11"/>
      <c r="O3" s="23"/>
      <c r="R3" s="97" t="s">
        <v>17</v>
      </c>
      <c r="S3" s="97"/>
      <c r="T3" s="97"/>
      <c r="U3" s="94">
        <v>46069</v>
      </c>
      <c r="V3" s="95"/>
      <c r="W3" s="95"/>
      <c r="X3" s="24" t="s">
        <v>18</v>
      </c>
    </row>
    <row r="4" spans="1:28" s="10" customFormat="1" ht="70.5" customHeight="1">
      <c r="A4" s="12" t="s">
        <v>13</v>
      </c>
      <c r="B4" s="7"/>
      <c r="C4" s="7"/>
      <c r="D4" s="7"/>
      <c r="E4" s="7"/>
      <c r="F4" s="7"/>
      <c r="G4" s="47"/>
      <c r="H4" s="47"/>
      <c r="I4" s="47"/>
      <c r="J4" s="47"/>
      <c r="L4" s="13"/>
      <c r="M4" s="13"/>
      <c r="N4" s="13"/>
      <c r="O4" s="13"/>
      <c r="P4" s="13"/>
      <c r="Q4" s="14"/>
      <c r="R4" s="13"/>
    </row>
    <row r="5" spans="1:28" s="15" customFormat="1" ht="30" customHeight="1">
      <c r="A5" s="87" t="s">
        <v>0</v>
      </c>
      <c r="B5" s="90" t="s">
        <v>1</v>
      </c>
      <c r="C5" s="90" t="s">
        <v>2</v>
      </c>
      <c r="D5" s="90"/>
      <c r="E5" s="90"/>
      <c r="F5" s="90"/>
      <c r="G5" s="90" t="s">
        <v>3</v>
      </c>
      <c r="H5" s="90"/>
      <c r="I5" s="90" t="s">
        <v>4</v>
      </c>
      <c r="J5" s="90"/>
      <c r="K5" s="101" t="s">
        <v>5</v>
      </c>
      <c r="L5" s="102"/>
      <c r="W5" s="16"/>
      <c r="X5" s="16"/>
      <c r="Y5" s="16"/>
      <c r="Z5" s="16"/>
      <c r="AA5" s="16"/>
      <c r="AB5" s="16"/>
    </row>
    <row r="6" spans="1:28" s="15" customFormat="1" ht="30" customHeight="1">
      <c r="A6" s="88"/>
      <c r="B6" s="91"/>
      <c r="C6" s="91" t="s">
        <v>6</v>
      </c>
      <c r="D6" s="91"/>
      <c r="E6" s="91" t="s">
        <v>14</v>
      </c>
      <c r="F6" s="91"/>
      <c r="G6" s="99" t="s">
        <v>7</v>
      </c>
      <c r="H6" s="99"/>
      <c r="I6" s="99" t="s">
        <v>7</v>
      </c>
      <c r="J6" s="99"/>
      <c r="K6" s="99" t="s">
        <v>8</v>
      </c>
      <c r="L6" s="100"/>
      <c r="W6" s="17"/>
      <c r="X6" s="17"/>
      <c r="Y6" s="17"/>
      <c r="Z6" s="17"/>
      <c r="AA6" s="17"/>
      <c r="AB6" s="17"/>
    </row>
    <row r="7" spans="1:28" s="15" customFormat="1" ht="30" customHeight="1">
      <c r="A7" s="88"/>
      <c r="B7" s="91"/>
      <c r="C7" s="91"/>
      <c r="D7" s="91"/>
      <c r="E7" s="91"/>
      <c r="F7" s="91"/>
      <c r="G7" s="99"/>
      <c r="H7" s="99"/>
      <c r="I7" s="99"/>
      <c r="J7" s="99"/>
      <c r="K7" s="99"/>
      <c r="L7" s="100"/>
    </row>
    <row r="8" spans="1:28" s="15" customFormat="1" ht="30" customHeight="1">
      <c r="A8" s="88"/>
      <c r="B8" s="91"/>
      <c r="C8" s="91"/>
      <c r="D8" s="91"/>
      <c r="E8" s="91"/>
      <c r="F8" s="91"/>
      <c r="G8" s="99"/>
      <c r="H8" s="99"/>
      <c r="I8" s="99"/>
      <c r="J8" s="99"/>
      <c r="K8" s="99"/>
      <c r="L8" s="100"/>
    </row>
    <row r="9" spans="1:28" s="16" customFormat="1" ht="30" customHeight="1">
      <c r="A9" s="89"/>
      <c r="B9" s="92"/>
      <c r="C9" s="51"/>
      <c r="D9" s="51"/>
      <c r="E9" s="51"/>
      <c r="F9" s="51"/>
      <c r="G9" s="93"/>
      <c r="H9" s="93"/>
      <c r="I9" s="77" t="s">
        <v>9</v>
      </c>
      <c r="J9" s="77"/>
      <c r="K9" s="77" t="s">
        <v>19</v>
      </c>
      <c r="L9" s="78"/>
      <c r="W9" s="15"/>
      <c r="X9" s="15"/>
      <c r="Y9" s="15"/>
      <c r="Z9" s="15"/>
      <c r="AA9" s="15"/>
      <c r="AB9" s="15"/>
    </row>
    <row r="10" spans="1:28" s="15" customFormat="1" ht="45" customHeight="1">
      <c r="A10" s="69" t="s">
        <v>42</v>
      </c>
      <c r="B10" s="103" t="s">
        <v>35</v>
      </c>
      <c r="C10" s="104">
        <f t="shared" ref="C10:C13" si="0">E10</f>
        <v>46072</v>
      </c>
      <c r="D10" s="104" t="str">
        <f t="shared" ref="D10:D13" si="1">TEXT(C10,"aaa")</f>
        <v>木</v>
      </c>
      <c r="E10" s="104">
        <v>46072</v>
      </c>
      <c r="F10" s="104" t="str">
        <f t="shared" ref="F10:F13" si="2">TEXT(E10,"aaa")</f>
        <v>木</v>
      </c>
      <c r="G10" s="103">
        <f t="shared" ref="G10:G13" si="3">I10</f>
        <v>46077</v>
      </c>
      <c r="H10" s="103" t="str">
        <f t="shared" ref="H10:H13" si="4">TEXT(G10,"aaa")</f>
        <v>火</v>
      </c>
      <c r="I10" s="103">
        <v>46077</v>
      </c>
      <c r="J10" s="105" t="str">
        <f t="shared" ref="J10:J13" si="5">TEXT(I10,"aaa")</f>
        <v>火</v>
      </c>
      <c r="K10" s="105">
        <f t="shared" ref="K10:K13" si="6">I10+5</f>
        <v>46082</v>
      </c>
      <c r="L10" s="106" t="str">
        <f t="shared" ref="L10:L13" si="7">TEXT(K10,"aaa")</f>
        <v>日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70" t="s">
        <v>39</v>
      </c>
      <c r="B11" s="48" t="s">
        <v>37</v>
      </c>
      <c r="C11" s="48">
        <f t="shared" si="0"/>
        <v>46078</v>
      </c>
      <c r="D11" s="48" t="str">
        <f t="shared" si="1"/>
        <v>水</v>
      </c>
      <c r="E11" s="48">
        <f t="shared" ref="E11" si="8">I11-2</f>
        <v>46078</v>
      </c>
      <c r="F11" s="48" t="str">
        <f t="shared" si="2"/>
        <v>水</v>
      </c>
      <c r="G11" s="48">
        <f t="shared" si="3"/>
        <v>46080</v>
      </c>
      <c r="H11" s="48" t="str">
        <f t="shared" si="4"/>
        <v>金</v>
      </c>
      <c r="I11" s="48">
        <v>46080</v>
      </c>
      <c r="J11" s="49" t="str">
        <f t="shared" si="5"/>
        <v>金</v>
      </c>
      <c r="K11" s="49">
        <f t="shared" si="6"/>
        <v>46085</v>
      </c>
      <c r="L11" s="50" t="str">
        <f t="shared" si="7"/>
        <v>水</v>
      </c>
      <c r="U11" s="3"/>
      <c r="V11" s="3"/>
      <c r="W11" s="3"/>
      <c r="X11" s="3"/>
      <c r="Y11" s="3"/>
      <c r="Z11" s="3"/>
      <c r="AA11" s="3"/>
      <c r="AB11" s="3"/>
    </row>
    <row r="12" spans="1:28" s="15" customFormat="1" ht="45" customHeight="1">
      <c r="A12" s="70" t="s">
        <v>40</v>
      </c>
      <c r="B12" s="48" t="s">
        <v>36</v>
      </c>
      <c r="C12" s="48">
        <f t="shared" si="0"/>
        <v>46080</v>
      </c>
      <c r="D12" s="48" t="str">
        <f t="shared" si="1"/>
        <v>金</v>
      </c>
      <c r="E12" s="48">
        <f>I12-4</f>
        <v>46080</v>
      </c>
      <c r="F12" s="48" t="str">
        <f t="shared" si="2"/>
        <v>金</v>
      </c>
      <c r="G12" s="48">
        <f t="shared" si="3"/>
        <v>46084</v>
      </c>
      <c r="H12" s="48" t="str">
        <f t="shared" si="4"/>
        <v>火</v>
      </c>
      <c r="I12" s="48">
        <v>46084</v>
      </c>
      <c r="J12" s="49" t="str">
        <f t="shared" si="5"/>
        <v>火</v>
      </c>
      <c r="K12" s="49">
        <f t="shared" si="6"/>
        <v>46089</v>
      </c>
      <c r="L12" s="50" t="str">
        <f t="shared" si="7"/>
        <v>日</v>
      </c>
    </row>
    <row r="13" spans="1:28" s="15" customFormat="1" ht="45" customHeight="1">
      <c r="A13" s="70" t="s">
        <v>41</v>
      </c>
      <c r="B13" s="48" t="s">
        <v>38</v>
      </c>
      <c r="C13" s="48">
        <f t="shared" si="0"/>
        <v>46085</v>
      </c>
      <c r="D13" s="48" t="str">
        <f t="shared" si="1"/>
        <v>水</v>
      </c>
      <c r="E13" s="48">
        <f t="shared" ref="E13" si="9">I13-2</f>
        <v>46085</v>
      </c>
      <c r="F13" s="48" t="str">
        <f t="shared" si="2"/>
        <v>水</v>
      </c>
      <c r="G13" s="48">
        <f t="shared" si="3"/>
        <v>46087</v>
      </c>
      <c r="H13" s="48" t="str">
        <f t="shared" si="4"/>
        <v>金</v>
      </c>
      <c r="I13" s="48">
        <v>46087</v>
      </c>
      <c r="J13" s="49" t="str">
        <f t="shared" si="5"/>
        <v>金</v>
      </c>
      <c r="K13" s="49">
        <f t="shared" si="6"/>
        <v>46092</v>
      </c>
      <c r="L13" s="50" t="str">
        <f t="shared" si="7"/>
        <v>水</v>
      </c>
      <c r="Z13" s="3"/>
    </row>
    <row r="14" spans="1:28" s="15" customFormat="1" ht="45" customHeight="1">
      <c r="A14" s="70" t="s">
        <v>40</v>
      </c>
      <c r="B14" s="48" t="s">
        <v>36</v>
      </c>
      <c r="C14" s="48">
        <f t="shared" ref="C14" si="10">E14</f>
        <v>46087</v>
      </c>
      <c r="D14" s="48" t="str">
        <f t="shared" ref="D14" si="11">TEXT(C14,"aaa")</f>
        <v>金</v>
      </c>
      <c r="E14" s="48">
        <f>I14-4</f>
        <v>46087</v>
      </c>
      <c r="F14" s="48" t="str">
        <f t="shared" ref="F14" si="12">TEXT(E14,"aaa")</f>
        <v>金</v>
      </c>
      <c r="G14" s="48">
        <f t="shared" ref="G10:G15" si="13">I14</f>
        <v>46091</v>
      </c>
      <c r="H14" s="48" t="str">
        <f t="shared" ref="H10:H15" si="14">TEXT(G14,"aaa")</f>
        <v>火</v>
      </c>
      <c r="I14" s="48">
        <v>46091</v>
      </c>
      <c r="J14" s="49" t="str">
        <f t="shared" ref="J10:J15" si="15">TEXT(I14,"aaa")</f>
        <v>火</v>
      </c>
      <c r="K14" s="49">
        <f t="shared" ref="K10:K15" si="16">I14+5</f>
        <v>46096</v>
      </c>
      <c r="L14" s="50" t="str">
        <f t="shared" ref="L10:L15" si="17">TEXT(K14,"aaa")</f>
        <v>日</v>
      </c>
      <c r="Z14" s="3"/>
    </row>
    <row r="15" spans="1:28" s="15" customFormat="1" ht="45" customHeight="1">
      <c r="A15" s="70" t="s">
        <v>46</v>
      </c>
      <c r="B15" s="48" t="s">
        <v>43</v>
      </c>
      <c r="C15" s="48">
        <f t="shared" ref="C15" si="18">E15</f>
        <v>46092</v>
      </c>
      <c r="D15" s="48" t="str">
        <f t="shared" ref="D15" si="19">TEXT(C15,"aaa")</f>
        <v>水</v>
      </c>
      <c r="E15" s="48">
        <f t="shared" ref="E15" si="20">I15-2</f>
        <v>46092</v>
      </c>
      <c r="F15" s="48" t="str">
        <f t="shared" ref="F15" si="21">TEXT(E15,"aaa")</f>
        <v>水</v>
      </c>
      <c r="G15" s="48">
        <f t="shared" si="13"/>
        <v>46094</v>
      </c>
      <c r="H15" s="48" t="str">
        <f t="shared" si="14"/>
        <v>金</v>
      </c>
      <c r="I15" s="48">
        <v>46094</v>
      </c>
      <c r="J15" s="49" t="str">
        <f t="shared" si="15"/>
        <v>金</v>
      </c>
      <c r="K15" s="49">
        <f t="shared" si="16"/>
        <v>46099</v>
      </c>
      <c r="L15" s="50" t="str">
        <f t="shared" si="17"/>
        <v>水</v>
      </c>
    </row>
    <row r="16" spans="1:28" s="15" customFormat="1" ht="45" customHeight="1">
      <c r="A16" s="70" t="s">
        <v>47</v>
      </c>
      <c r="B16" s="48" t="s">
        <v>44</v>
      </c>
      <c r="C16" s="48">
        <f t="shared" ref="C16:C17" si="22">E16</f>
        <v>46094</v>
      </c>
      <c r="D16" s="48" t="str">
        <f t="shared" ref="D16:D17" si="23">TEXT(C16,"aaa")</f>
        <v>金</v>
      </c>
      <c r="E16" s="48">
        <f>I16-4</f>
        <v>46094</v>
      </c>
      <c r="F16" s="48" t="str">
        <f t="shared" ref="F16:F17" si="24">TEXT(E16,"aaa")</f>
        <v>金</v>
      </c>
      <c r="G16" s="48">
        <f t="shared" ref="G16:G17" si="25">I16</f>
        <v>46098</v>
      </c>
      <c r="H16" s="48" t="str">
        <f t="shared" ref="H16:H17" si="26">TEXT(G16,"aaa")</f>
        <v>火</v>
      </c>
      <c r="I16" s="48">
        <v>46098</v>
      </c>
      <c r="J16" s="49" t="str">
        <f t="shared" ref="J16:J17" si="27">TEXT(I16,"aaa")</f>
        <v>火</v>
      </c>
      <c r="K16" s="49">
        <f t="shared" ref="K16:K17" si="28">I16+5</f>
        <v>46103</v>
      </c>
      <c r="L16" s="50" t="str">
        <f t="shared" ref="L16:L17" si="29">TEXT(K16,"aaa")</f>
        <v>日</v>
      </c>
    </row>
    <row r="17" spans="1:28" s="15" customFormat="1" ht="45" customHeight="1">
      <c r="A17" s="71" t="s">
        <v>48</v>
      </c>
      <c r="B17" s="52" t="s">
        <v>45</v>
      </c>
      <c r="C17" s="52">
        <f t="shared" si="22"/>
        <v>46099</v>
      </c>
      <c r="D17" s="52" t="str">
        <f t="shared" si="23"/>
        <v>水</v>
      </c>
      <c r="E17" s="52">
        <f t="shared" ref="E17" si="30">I17-2</f>
        <v>46099</v>
      </c>
      <c r="F17" s="52" t="str">
        <f t="shared" si="24"/>
        <v>水</v>
      </c>
      <c r="G17" s="52">
        <f t="shared" si="25"/>
        <v>46101</v>
      </c>
      <c r="H17" s="52" t="str">
        <f t="shared" si="26"/>
        <v>金</v>
      </c>
      <c r="I17" s="52">
        <v>46101</v>
      </c>
      <c r="J17" s="53" t="str">
        <f t="shared" si="27"/>
        <v>金</v>
      </c>
      <c r="K17" s="53">
        <f t="shared" si="28"/>
        <v>46106</v>
      </c>
      <c r="L17" s="54" t="str">
        <f t="shared" si="29"/>
        <v>水</v>
      </c>
    </row>
    <row r="18" spans="1:28" s="15" customFormat="1" ht="4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68"/>
    </row>
    <row r="19" spans="1:28" s="15" customFormat="1" ht="45" customHeight="1">
      <c r="A19" s="43"/>
      <c r="B19" s="44"/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68"/>
    </row>
    <row r="20" spans="1:28" s="15" customFormat="1" ht="45" customHeight="1">
      <c r="A20" s="43"/>
      <c r="B20" s="44"/>
      <c r="C20" s="45"/>
      <c r="D20" s="45"/>
      <c r="E20" s="45"/>
      <c r="F20" s="45"/>
      <c r="G20" s="45"/>
      <c r="H20" s="45"/>
      <c r="I20" s="45"/>
      <c r="J20" s="46"/>
      <c r="K20" s="46"/>
      <c r="L20" s="46"/>
    </row>
    <row r="21" spans="1:28" s="15" customFormat="1" ht="45" customHeight="1">
      <c r="A21" s="43"/>
      <c r="B21" s="44"/>
      <c r="C21" s="45"/>
      <c r="D21" s="45"/>
      <c r="E21" s="45"/>
      <c r="F21" s="45"/>
      <c r="G21" s="45"/>
      <c r="H21" s="45"/>
      <c r="I21" s="45"/>
      <c r="J21" s="46"/>
      <c r="K21" s="46"/>
      <c r="L21" s="46"/>
      <c r="U21" s="3"/>
      <c r="V21" s="3"/>
      <c r="W21" s="3"/>
      <c r="X21" s="3"/>
      <c r="Y21" s="3"/>
    </row>
    <row r="22" spans="1:28" s="15" customFormat="1" ht="45" customHeight="1">
      <c r="A22" s="43"/>
      <c r="B22" s="44"/>
      <c r="C22" s="45"/>
      <c r="D22" s="45"/>
      <c r="E22" s="45"/>
      <c r="F22" s="45"/>
      <c r="G22" s="45"/>
      <c r="H22" s="45"/>
      <c r="I22" s="45"/>
      <c r="J22" s="46"/>
      <c r="K22" s="46"/>
      <c r="L22" s="46"/>
      <c r="W22" s="3"/>
      <c r="X22" s="3"/>
      <c r="Y22" s="3"/>
    </row>
    <row r="23" spans="1:28" s="15" customFormat="1" ht="45" customHeight="1">
      <c r="A23" s="35" t="s">
        <v>25</v>
      </c>
      <c r="C23" s="45"/>
      <c r="D23" s="45"/>
      <c r="E23" s="45"/>
      <c r="F23" s="45"/>
      <c r="G23" s="45"/>
      <c r="H23" s="45"/>
      <c r="I23" s="45"/>
      <c r="J23" s="46"/>
      <c r="K23" s="46"/>
      <c r="L23" s="46"/>
      <c r="W23" s="3"/>
      <c r="X23" s="3"/>
      <c r="Y23" s="3"/>
    </row>
    <row r="24" spans="1:28" s="15" customFormat="1" ht="28.5">
      <c r="A24" s="55" t="s">
        <v>29</v>
      </c>
      <c r="B24" s="56"/>
      <c r="C24" s="56"/>
      <c r="D24" s="56"/>
      <c r="E24" s="56"/>
      <c r="F24"/>
      <c r="G24"/>
      <c r="H24" s="3"/>
      <c r="I24" s="3"/>
      <c r="J24" s="3"/>
      <c r="K24" s="3"/>
      <c r="L24" s="3"/>
      <c r="M24" s="57"/>
      <c r="N24" s="3"/>
      <c r="O24" s="58"/>
      <c r="P24" s="58"/>
      <c r="Q24" s="58"/>
    </row>
    <row r="25" spans="1:28" s="15" customFormat="1" ht="28.5">
      <c r="A25" s="59" t="s">
        <v>30</v>
      </c>
      <c r="B25" s="60"/>
      <c r="C25"/>
      <c r="D25"/>
      <c r="E25" s="56"/>
      <c r="F25"/>
      <c r="G25"/>
      <c r="H25" s="3"/>
      <c r="I25" s="3"/>
      <c r="J25" s="3"/>
      <c r="K25" s="3"/>
      <c r="L25" s="3"/>
      <c r="M25" s="57"/>
      <c r="N25" s="3"/>
      <c r="O25" s="58"/>
      <c r="P25" s="58"/>
      <c r="Q25" s="58"/>
    </row>
    <row r="26" spans="1:28" s="15" customFormat="1" ht="28.5">
      <c r="A26" s="59" t="s">
        <v>31</v>
      </c>
      <c r="B26" s="60"/>
      <c r="C26" s="60"/>
      <c r="D26" s="60"/>
      <c r="E26" s="60"/>
      <c r="F26"/>
      <c r="G26"/>
      <c r="H26"/>
      <c r="I26" s="3"/>
      <c r="J26" s="3"/>
      <c r="K26" s="3"/>
      <c r="L26" s="3"/>
      <c r="M26" s="57"/>
      <c r="N26" s="3"/>
      <c r="O26" s="58"/>
      <c r="P26" s="58"/>
      <c r="Q26" s="58"/>
    </row>
    <row r="27" spans="1:28" s="15" customFormat="1" ht="45" customHeight="1" thickBot="1">
      <c r="A27" s="41" t="s">
        <v>22</v>
      </c>
      <c r="B27" s="75" t="s">
        <v>24</v>
      </c>
      <c r="C27" s="75"/>
      <c r="D27" s="75"/>
      <c r="E27" s="76" t="s">
        <v>23</v>
      </c>
      <c r="F27" s="76"/>
      <c r="G27" s="76"/>
      <c r="H27" s="76"/>
      <c r="I27" s="76"/>
      <c r="J27" s="76"/>
      <c r="K27" s="76"/>
      <c r="L27" s="76"/>
      <c r="U27" s="3"/>
      <c r="V27" s="3"/>
      <c r="W27" s="3"/>
      <c r="X27" s="3"/>
      <c r="Y27" s="3"/>
      <c r="Z27" s="3"/>
      <c r="AA27" s="3"/>
      <c r="AB27" s="3"/>
    </row>
    <row r="28" spans="1:28" s="15" customFormat="1" ht="45" customHeight="1" thickTop="1">
      <c r="A28" s="79" t="s">
        <v>10</v>
      </c>
      <c r="B28" s="81" t="s">
        <v>15</v>
      </c>
      <c r="C28" s="82"/>
      <c r="D28" s="83"/>
      <c r="E28" s="28" t="s">
        <v>26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28" s="15" customFormat="1" ht="45" customHeight="1">
      <c r="A29" s="80"/>
      <c r="B29" s="84"/>
      <c r="C29" s="85"/>
      <c r="D29" s="86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2" t="s">
        <v>28</v>
      </c>
      <c r="B30" s="74" t="s">
        <v>21</v>
      </c>
      <c r="C30" s="73"/>
      <c r="D30" s="73"/>
      <c r="E30" s="42" t="s">
        <v>27</v>
      </c>
      <c r="F30" s="36"/>
      <c r="G30" s="36"/>
      <c r="H30" s="36"/>
      <c r="I30" s="36"/>
      <c r="J30" s="36"/>
      <c r="K30" s="36"/>
      <c r="L30" s="3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ht="44.25" customHeight="1">
      <c r="A31" s="73"/>
      <c r="B31" s="73"/>
      <c r="C31" s="73"/>
      <c r="D31" s="73"/>
      <c r="E31" s="38" t="s">
        <v>20</v>
      </c>
      <c r="F31" s="39"/>
      <c r="G31" s="39"/>
      <c r="H31" s="39"/>
      <c r="I31" s="39"/>
      <c r="J31" s="39"/>
      <c r="K31" s="39"/>
      <c r="L31" s="40"/>
    </row>
    <row r="32" spans="1:28" customFormat="1" ht="60" customHeight="1">
      <c r="A32" s="61" t="s">
        <v>32</v>
      </c>
      <c r="B32" s="62"/>
      <c r="C32" s="62"/>
      <c r="D32" s="62"/>
      <c r="E32" s="62"/>
      <c r="F32" s="62"/>
      <c r="G32" s="62"/>
      <c r="H32" s="62"/>
      <c r="I32" s="63"/>
      <c r="J32" s="64"/>
      <c r="K32" s="65"/>
      <c r="L32" s="64"/>
      <c r="M32" s="64"/>
      <c r="N32" s="66"/>
      <c r="O32" s="67"/>
      <c r="P32" s="67"/>
      <c r="Q32" s="67"/>
      <c r="R32" s="67"/>
      <c r="S32" s="67"/>
    </row>
    <row r="33" spans="1:19" customFormat="1" ht="60" customHeight="1">
      <c r="A33" s="61" t="s">
        <v>33</v>
      </c>
      <c r="B33" s="62"/>
      <c r="C33" s="62"/>
      <c r="D33" s="62"/>
      <c r="E33" s="62"/>
      <c r="F33" s="62"/>
      <c r="G33" s="62"/>
      <c r="H33" s="62"/>
      <c r="I33" s="63"/>
      <c r="J33" s="64"/>
      <c r="K33" s="65"/>
      <c r="L33" s="64"/>
      <c r="M33" s="64"/>
      <c r="N33" s="66"/>
      <c r="O33" s="67"/>
      <c r="P33" s="67"/>
      <c r="Q33" s="67"/>
      <c r="R33" s="67"/>
      <c r="S33" s="67"/>
    </row>
    <row r="34" spans="1:19" customFormat="1" ht="60" customHeight="1">
      <c r="A34" s="61" t="s">
        <v>34</v>
      </c>
      <c r="B34" s="62"/>
      <c r="C34" s="62"/>
      <c r="D34" s="62"/>
      <c r="E34" s="62"/>
      <c r="F34" s="62"/>
      <c r="G34" s="62"/>
      <c r="H34" s="62"/>
      <c r="I34" s="63"/>
      <c r="J34" s="64"/>
      <c r="K34" s="65"/>
      <c r="L34" s="64"/>
      <c r="M34" s="64"/>
      <c r="N34" s="66"/>
      <c r="O34" s="67"/>
      <c r="P34" s="67"/>
      <c r="Q34" s="67"/>
      <c r="R34" s="67"/>
      <c r="S34" s="67"/>
    </row>
    <row r="35" spans="1:19" ht="47.25" customHeight="1"/>
    <row r="36" spans="1:19" ht="61.5" customHeight="1"/>
    <row r="37" spans="1:19" ht="61.5" customHeight="1"/>
    <row r="38" spans="1:19" ht="61.5" customHeight="1"/>
    <row r="39" spans="1:19" ht="61.5" customHeight="1"/>
    <row r="40" spans="1:19" ht="51.75" customHeight="1"/>
    <row r="41" spans="1:19" ht="51.75" customHeight="1"/>
    <row r="42" spans="1:19" ht="51.75" customHeight="1"/>
  </sheetData>
  <mergeCells count="24">
    <mergeCell ref="U3:W3"/>
    <mergeCell ref="P1:W1"/>
    <mergeCell ref="R3:T3"/>
    <mergeCell ref="I3:J3"/>
    <mergeCell ref="G6:H8"/>
    <mergeCell ref="I6:J8"/>
    <mergeCell ref="K6:L8"/>
    <mergeCell ref="K5:L5"/>
    <mergeCell ref="A30:A31"/>
    <mergeCell ref="B30:D31"/>
    <mergeCell ref="B27:D27"/>
    <mergeCell ref="E27:L27"/>
    <mergeCell ref="K9:L9"/>
    <mergeCell ref="A28:A29"/>
    <mergeCell ref="B28:D29"/>
    <mergeCell ref="A5:A9"/>
    <mergeCell ref="B5:B9"/>
    <mergeCell ref="I9:J9"/>
    <mergeCell ref="E6:F8"/>
    <mergeCell ref="G9:H9"/>
    <mergeCell ref="C5:F5"/>
    <mergeCell ref="G5:H5"/>
    <mergeCell ref="C6:D8"/>
    <mergeCell ref="I5:J5"/>
  </mergeCells>
  <phoneticPr fontId="3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2026-02-13T01:23:12Z</cp:lastPrinted>
  <dcterms:created xsi:type="dcterms:W3CDTF">2016-08-19T00:06:42Z</dcterms:created>
  <dcterms:modified xsi:type="dcterms:W3CDTF">2026-02-16T05:30:04Z</dcterms:modified>
</cp:coreProperties>
</file>