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0B85B9DA-702F-43CA-9F35-D7A97379DA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4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Sheet1!$A$1:$S$27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5" i="4" l="1"/>
  <c r="L15" i="4" s="1"/>
  <c r="J15" i="4"/>
  <c r="G15" i="4"/>
  <c r="H15" i="4" s="1"/>
  <c r="E15" i="4"/>
  <c r="F15" i="4" s="1"/>
  <c r="E14" i="4"/>
  <c r="F14" i="4" s="1"/>
  <c r="K12" i="4"/>
  <c r="L12" i="4" s="1"/>
  <c r="J12" i="4"/>
  <c r="G12" i="4"/>
  <c r="H12" i="4" s="1"/>
  <c r="F12" i="4"/>
  <c r="E12" i="4"/>
  <c r="C12" i="4"/>
  <c r="D12" i="4" s="1"/>
  <c r="K11" i="4"/>
  <c r="L11" i="4" s="1"/>
  <c r="J11" i="4"/>
  <c r="G11" i="4"/>
  <c r="H11" i="4" s="1"/>
  <c r="E11" i="4"/>
  <c r="F11" i="4" s="1"/>
  <c r="C11" i="4"/>
  <c r="D11" i="4" s="1"/>
  <c r="K10" i="4"/>
  <c r="L10" i="4" s="1"/>
  <c r="J10" i="4"/>
  <c r="G10" i="4"/>
  <c r="H10" i="4" s="1"/>
  <c r="F10" i="4"/>
  <c r="E10" i="4"/>
  <c r="C10" i="4"/>
  <c r="D10" i="4" s="1"/>
  <c r="K14" i="4"/>
  <c r="L14" i="4" s="1"/>
  <c r="J14" i="4"/>
  <c r="G14" i="4"/>
  <c r="H14" i="4" s="1"/>
  <c r="C15" i="4" l="1"/>
  <c r="D15" i="4" s="1"/>
  <c r="C14" i="4"/>
  <c r="D14" i="4" s="1"/>
  <c r="K13" i="4"/>
  <c r="L13" i="4" s="1"/>
  <c r="J13" i="4"/>
  <c r="G13" i="4"/>
  <c r="H13" i="4" s="1"/>
  <c r="E13" i="4"/>
  <c r="F13" i="4" s="1"/>
  <c r="C13" i="4" l="1"/>
  <c r="D13" i="4" s="1"/>
</calcChain>
</file>

<file path=xl/sharedStrings.xml><?xml version="1.0" encoding="utf-8"?>
<sst xmlns="http://schemas.openxmlformats.org/spreadsheetml/2006/main" count="43" uniqueCount="40">
  <si>
    <t>連絡先：大阪海運
TEL：06-7730-1075/FAX：06-7730-1088</t>
    <rPh sb="0" eb="3">
      <t>レンラクサキ</t>
    </rPh>
    <phoneticPr fontId="3"/>
  </si>
  <si>
    <t>VOY</t>
  </si>
  <si>
    <t>KOB</t>
  </si>
  <si>
    <t>貨物搬入先</t>
    <rPh sb="0" eb="2">
      <t>カモツ</t>
    </rPh>
    <rPh sb="2" eb="4">
      <t>ハンニュウ</t>
    </rPh>
    <rPh sb="4" eb="5">
      <t>サキ</t>
    </rPh>
    <phoneticPr fontId="24"/>
  </si>
  <si>
    <t>会社名</t>
  </si>
  <si>
    <t>　　　　　　　PENANG SCHEDULE - 関西　　</t>
    <phoneticPr fontId="3"/>
  </si>
  <si>
    <t>From Osaka / Kobe</t>
    <phoneticPr fontId="3"/>
  </si>
  <si>
    <t>VESSEL</t>
    <phoneticPr fontId="3"/>
  </si>
  <si>
    <t>CFS CUT</t>
    <phoneticPr fontId="3"/>
  </si>
  <si>
    <t>ETA</t>
    <phoneticPr fontId="3"/>
  </si>
  <si>
    <t>ETD</t>
    <phoneticPr fontId="3"/>
  </si>
  <si>
    <t>OSA</t>
    <phoneticPr fontId="3"/>
  </si>
  <si>
    <t>PEN</t>
    <phoneticPr fontId="3"/>
  </si>
  <si>
    <t>0 DAYS</t>
    <phoneticPr fontId="3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</si>
  <si>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4"/>
  </si>
  <si>
    <t xml:space="preserve">UPDATED :  </t>
    <phoneticPr fontId="13"/>
  </si>
  <si>
    <t>丸山物流(株)
Q-2 営業所</t>
    <rPh sb="0" eb="2">
      <t>マルヤマ</t>
    </rPh>
    <rPh sb="2" eb="4">
      <t>ブツリュウ</t>
    </rPh>
    <rPh sb="4" eb="7">
      <t>カブシキガイシャ</t>
    </rPh>
    <rPh sb="12" eb="15">
      <t>エイギョウショ</t>
    </rPh>
    <phoneticPr fontId="24"/>
  </si>
  <si>
    <t>NACCS: 4IDD2</t>
    <phoneticPr fontId="3"/>
  </si>
  <si>
    <t>TEL : 06-6115-8811   FAX : 06-6614-1655</t>
    <phoneticPr fontId="3"/>
  </si>
  <si>
    <t>E</t>
    <phoneticPr fontId="3"/>
  </si>
  <si>
    <t>大阪 CFS</t>
    <rPh sb="0" eb="2">
      <t>オオサカ</t>
    </rPh>
    <phoneticPr fontId="3"/>
  </si>
  <si>
    <t>神戸 CFS</t>
    <rPh sb="0" eb="2">
      <t>コウベ</t>
    </rPh>
    <phoneticPr fontId="3"/>
  </si>
  <si>
    <t xml:space="preserve">㈱上組
神戸多目的物流センター </t>
    <rPh sb="1" eb="3">
      <t>カミクミ</t>
    </rPh>
    <rPh sb="4" eb="6">
      <t>コウベ</t>
    </rPh>
    <rPh sb="6" eb="9">
      <t>タモクテキ</t>
    </rPh>
    <rPh sb="9" eb="11">
      <t>ブツリュウ</t>
    </rPh>
    <phoneticPr fontId="3"/>
  </si>
  <si>
    <t xml:space="preserve">神戸市中央区港島 8-14 </t>
    <phoneticPr fontId="3"/>
  </si>
  <si>
    <t>NACCS: 3FW50</t>
    <phoneticPr fontId="3"/>
  </si>
  <si>
    <t>TEL : 078-306-3904    FAX : 078-306-3922</t>
    <phoneticPr fontId="3"/>
  </si>
  <si>
    <t>大阪市住之江区南港中6-7-35</t>
    <phoneticPr fontId="13"/>
  </si>
  <si>
    <t>17 DAYS</t>
    <phoneticPr fontId="3"/>
  </si>
  <si>
    <t>WAN HAI 327</t>
    <phoneticPr fontId="3"/>
  </si>
  <si>
    <t>S061</t>
    <phoneticPr fontId="3"/>
  </si>
  <si>
    <t>INTERASIA TRANSFORM</t>
    <phoneticPr fontId="3"/>
  </si>
  <si>
    <t>S019</t>
    <phoneticPr fontId="3"/>
  </si>
  <si>
    <t xml:space="preserve">S273 </t>
    <phoneticPr fontId="3"/>
  </si>
  <si>
    <t>※WAN HAI 313</t>
    <phoneticPr fontId="3"/>
  </si>
  <si>
    <t>WAN HAI 308</t>
    <phoneticPr fontId="3"/>
  </si>
  <si>
    <t>S056</t>
    <phoneticPr fontId="3"/>
  </si>
  <si>
    <t>S039</t>
    <phoneticPr fontId="3"/>
  </si>
  <si>
    <t>★WAN HAI 356</t>
    <phoneticPr fontId="3"/>
  </si>
  <si>
    <t>WAN HAI 357</t>
    <phoneticPr fontId="3"/>
  </si>
  <si>
    <t>S034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</si>
</sst>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m\-dd"/>
  </numFmts>
  <fonts count="32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2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6"/>
      <name val="ＭＳ Ｐゴシック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6"/>
      <color theme="5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sz val="24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25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28" fillId="0" borderId="0"/>
    <xf numFmtId="179" fontId="28" fillId="0" borderId="0"/>
    <xf numFmtId="0" fontId="28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</cellStyleXfs>
  <cellXfs count="96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 wrapText="1"/>
    </xf>
    <xf numFmtId="0" fontId="6" fillId="0" borderId="0" xfId="1" applyFont="1" applyFill="1" applyAlignment="1">
      <alignment vertical="center" wrapText="1"/>
    </xf>
    <xf numFmtId="0" fontId="7" fillId="0" borderId="0" xfId="1" applyFont="1" applyFill="1" applyAlignment="1">
      <alignment vertical="center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5" fillId="0" borderId="0" xfId="1" applyFont="1" applyFill="1" applyAlignment="1">
      <alignment horizontal="left" vertical="center"/>
    </xf>
    <xf numFmtId="0" fontId="14" fillId="0" borderId="0" xfId="1" applyFont="1" applyAlignment="1"/>
    <xf numFmtId="0" fontId="16" fillId="0" borderId="0" xfId="1" applyFont="1" applyFill="1" applyAlignment="1">
      <alignment horizontal="center" vertical="center"/>
    </xf>
    <xf numFmtId="0" fontId="17" fillId="0" borderId="0" xfId="1" applyFont="1" applyFill="1" applyAlignment="1"/>
    <xf numFmtId="0" fontId="8" fillId="0" borderId="0" xfId="2" applyFont="1" applyBorder="1" applyAlignment="1">
      <alignment horizontal="center" vertical="center"/>
    </xf>
    <xf numFmtId="0" fontId="11" fillId="0" borderId="0" xfId="1" applyFont="1" applyFill="1" applyAlignment="1">
      <alignment vertical="center"/>
    </xf>
    <xf numFmtId="0" fontId="23" fillId="0" borderId="0" xfId="1" applyFont="1" applyFill="1" applyAlignment="1">
      <alignment vertical="center"/>
    </xf>
    <xf numFmtId="0" fontId="19" fillId="0" borderId="9" xfId="1" applyFont="1" applyBorder="1" applyAlignment="1">
      <alignment horizontal="center" vertical="center"/>
    </xf>
    <xf numFmtId="0" fontId="27" fillId="0" borderId="0" xfId="1" applyFont="1" applyBorder="1" applyAlignment="1">
      <alignment horizontal="left" vertical="center"/>
    </xf>
    <xf numFmtId="0" fontId="8" fillId="0" borderId="0" xfId="2" applyFont="1" applyBorder="1" applyAlignment="1">
      <alignment vertical="center"/>
    </xf>
    <xf numFmtId="0" fontId="23" fillId="0" borderId="0" xfId="1" applyFont="1" applyFill="1" applyBorder="1" applyAlignment="1">
      <alignment vertical="center"/>
    </xf>
    <xf numFmtId="178" fontId="22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3" fillId="0" borderId="13" xfId="1" applyFont="1" applyBorder="1" applyAlignment="1">
      <alignment horizontal="left" vertical="center"/>
    </xf>
    <xf numFmtId="0" fontId="23" fillId="0" borderId="14" xfId="1" applyFont="1" applyBorder="1" applyAlignment="1">
      <alignment vertical="center"/>
    </xf>
    <xf numFmtId="0" fontId="23" fillId="0" borderId="14" xfId="1" applyFont="1" applyFill="1" applyBorder="1" applyAlignment="1">
      <alignment vertical="center"/>
    </xf>
    <xf numFmtId="178" fontId="22" fillId="0" borderId="14" xfId="1" quotePrefix="1" applyNumberFormat="1" applyFont="1" applyFill="1" applyBorder="1" applyAlignment="1" applyProtection="1">
      <alignment horizontal="center" vertical="center" wrapText="1"/>
      <protection locked="0"/>
    </xf>
    <xf numFmtId="0" fontId="22" fillId="0" borderId="15" xfId="1" applyFont="1" applyBorder="1" applyAlignment="1">
      <alignment horizontal="right" vertical="center"/>
    </xf>
    <xf numFmtId="0" fontId="23" fillId="0" borderId="7" xfId="1" applyFont="1" applyBorder="1" applyAlignment="1">
      <alignment horizontal="left" vertical="center"/>
    </xf>
    <xf numFmtId="0" fontId="23" fillId="0" borderId="1" xfId="1" applyFont="1" applyBorder="1" applyAlignment="1">
      <alignment vertical="center"/>
    </xf>
    <xf numFmtId="0" fontId="23" fillId="0" borderId="1" xfId="1" applyFont="1" applyFill="1" applyBorder="1" applyAlignment="1">
      <alignment vertical="center"/>
    </xf>
    <xf numFmtId="178" fontId="22" fillId="0" borderId="1" xfId="1" quotePrefix="1" applyNumberFormat="1" applyFont="1" applyFill="1" applyBorder="1" applyAlignment="1" applyProtection="1">
      <alignment horizontal="center" vertical="center" wrapText="1"/>
      <protection locked="0"/>
    </xf>
    <xf numFmtId="0" fontId="22" fillId="0" borderId="8" xfId="1" applyFont="1" applyBorder="1" applyAlignment="1">
      <alignment horizontal="right" vertical="center"/>
    </xf>
    <xf numFmtId="0" fontId="23" fillId="0" borderId="5" xfId="1" applyFont="1" applyBorder="1" applyAlignment="1">
      <alignment horizontal="left" vertical="center"/>
    </xf>
    <xf numFmtId="0" fontId="23" fillId="0" borderId="0" xfId="1" applyFont="1" applyBorder="1" applyAlignment="1">
      <alignment vertical="center"/>
    </xf>
    <xf numFmtId="0" fontId="22" fillId="0" borderId="6" xfId="1" applyFont="1" applyBorder="1" applyAlignment="1">
      <alignment horizontal="right" vertical="center"/>
    </xf>
    <xf numFmtId="0" fontId="12" fillId="0" borderId="0" xfId="1" applyFont="1" applyBorder="1" applyAlignment="1">
      <alignment horizontal="left" vertical="center"/>
    </xf>
    <xf numFmtId="0" fontId="14" fillId="0" borderId="0" xfId="1" applyFont="1" applyBorder="1" applyAlignment="1"/>
    <xf numFmtId="0" fontId="22" fillId="0" borderId="0" xfId="0" applyFont="1" applyBorder="1">
      <alignment vertical="center"/>
    </xf>
    <xf numFmtId="178" fontId="22" fillId="0" borderId="0" xfId="1" applyNumberFormat="1" applyFont="1" applyFill="1" applyBorder="1" applyAlignment="1" applyProtection="1">
      <alignment horizontal="center" vertical="center"/>
      <protection locked="0"/>
    </xf>
    <xf numFmtId="49" fontId="22" fillId="0" borderId="0" xfId="1" applyNumberFormat="1" applyFont="1" applyFill="1" applyBorder="1" applyAlignment="1" applyProtection="1">
      <alignment horizontal="center" vertical="center"/>
      <protection locked="0"/>
    </xf>
    <xf numFmtId="49" fontId="22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Border="1" applyAlignment="1">
      <alignment horizontal="center" vertical="center"/>
    </xf>
    <xf numFmtId="178" fontId="22" fillId="0" borderId="18" xfId="1" applyNumberFormat="1" applyFont="1" applyFill="1" applyBorder="1" applyAlignment="1" applyProtection="1">
      <alignment horizontal="center" vertical="center"/>
      <protection locked="0"/>
    </xf>
    <xf numFmtId="49" fontId="22" fillId="0" borderId="18" xfId="1" applyNumberFormat="1" applyFont="1" applyFill="1" applyBorder="1" applyAlignment="1" applyProtection="1">
      <alignment horizontal="center" vertical="center"/>
      <protection locked="0"/>
    </xf>
    <xf numFmtId="178" fontId="22" fillId="0" borderId="18" xfId="1" quotePrefix="1" applyNumberFormat="1" applyFont="1" applyFill="1" applyBorder="1" applyAlignment="1" applyProtection="1">
      <alignment horizontal="center" vertical="center" wrapText="1"/>
      <protection locked="0"/>
    </xf>
    <xf numFmtId="49" fontId="22" fillId="0" borderId="23" xfId="1" quotePrefix="1" applyNumberFormat="1" applyFont="1" applyFill="1" applyBorder="1" applyAlignment="1" applyProtection="1">
      <alignment horizontal="center" vertical="center" wrapText="1"/>
      <protection locked="0"/>
    </xf>
    <xf numFmtId="178" fontId="22" fillId="0" borderId="25" xfId="1" applyNumberFormat="1" applyFont="1" applyFill="1" applyBorder="1" applyAlignment="1" applyProtection="1">
      <alignment horizontal="center" vertical="center"/>
      <protection locked="0"/>
    </xf>
    <xf numFmtId="49" fontId="22" fillId="0" borderId="25" xfId="1" applyNumberFormat="1" applyFont="1" applyFill="1" applyBorder="1" applyAlignment="1" applyProtection="1">
      <alignment horizontal="center" vertical="center"/>
      <protection locked="0"/>
    </xf>
    <xf numFmtId="178" fontId="22" fillId="0" borderId="25" xfId="1" quotePrefix="1" applyNumberFormat="1" applyFont="1" applyFill="1" applyBorder="1" applyAlignment="1" applyProtection="1">
      <alignment horizontal="center" vertical="center" wrapText="1"/>
      <protection locked="0"/>
    </xf>
    <xf numFmtId="49" fontId="22" fillId="0" borderId="26" xfId="1" quotePrefix="1" applyNumberFormat="1" applyFont="1" applyFill="1" applyBorder="1" applyAlignment="1" applyProtection="1">
      <alignment horizontal="center" vertical="center" wrapText="1"/>
      <protection locked="0"/>
    </xf>
    <xf numFmtId="0" fontId="19" fillId="3" borderId="28" xfId="1" applyNumberFormat="1" applyFont="1" applyFill="1" applyBorder="1" applyAlignment="1">
      <alignment vertical="center"/>
    </xf>
    <xf numFmtId="178" fontId="22" fillId="0" borderId="20" xfId="1" applyNumberFormat="1" applyFont="1" applyFill="1" applyBorder="1" applyAlignment="1" applyProtection="1">
      <alignment horizontal="center" vertical="center"/>
      <protection locked="0"/>
    </xf>
    <xf numFmtId="49" fontId="22" fillId="0" borderId="20" xfId="1" applyNumberFormat="1" applyFont="1" applyFill="1" applyBorder="1" applyAlignment="1" applyProtection="1">
      <alignment horizontal="center" vertical="center"/>
      <protection locked="0"/>
    </xf>
    <xf numFmtId="178" fontId="22" fillId="0" borderId="20" xfId="1" quotePrefix="1" applyNumberFormat="1" applyFont="1" applyFill="1" applyBorder="1" applyAlignment="1" applyProtection="1">
      <alignment horizontal="center" vertical="center" wrapText="1"/>
      <protection locked="0"/>
    </xf>
    <xf numFmtId="49" fontId="22" fillId="0" borderId="21" xfId="1" quotePrefix="1" applyNumberFormat="1" applyFont="1" applyFill="1" applyBorder="1" applyAlignment="1" applyProtection="1">
      <alignment horizontal="center" vertical="center" wrapText="1"/>
      <protection locked="0"/>
    </xf>
    <xf numFmtId="178" fontId="22" fillId="0" borderId="19" xfId="1" applyNumberFormat="1" applyFont="1" applyFill="1" applyBorder="1" applyAlignment="1" applyProtection="1">
      <alignment horizontal="left" vertical="center"/>
      <protection locked="0"/>
    </xf>
    <xf numFmtId="178" fontId="22" fillId="0" borderId="22" xfId="1" applyNumberFormat="1" applyFont="1" applyFill="1" applyBorder="1" applyAlignment="1" applyProtection="1">
      <alignment horizontal="left" vertical="center"/>
      <protection locked="0"/>
    </xf>
    <xf numFmtId="178" fontId="22" fillId="0" borderId="24" xfId="1" applyNumberFormat="1" applyFont="1" applyFill="1" applyBorder="1" applyAlignment="1" applyProtection="1">
      <alignment horizontal="left" vertical="center"/>
      <protection locked="0"/>
    </xf>
    <xf numFmtId="178" fontId="22" fillId="0" borderId="0" xfId="1" applyNumberFormat="1" applyFont="1" applyFill="1" applyBorder="1" applyAlignment="1" applyProtection="1">
      <alignment horizontal="left" vertical="center"/>
      <protection locked="0"/>
    </xf>
    <xf numFmtId="0" fontId="25" fillId="0" borderId="9" xfId="1" applyFont="1" applyBorder="1" applyAlignment="1">
      <alignment horizontal="center" vertical="center" wrapText="1"/>
    </xf>
    <xf numFmtId="0" fontId="25" fillId="0" borderId="16" xfId="1" applyFont="1" applyBorder="1" applyAlignment="1">
      <alignment horizontal="center" vertical="center" wrapText="1"/>
    </xf>
    <xf numFmtId="0" fontId="23" fillId="0" borderId="2" xfId="1" applyFont="1" applyBorder="1" applyAlignment="1">
      <alignment horizontal="center" vertical="center" wrapText="1"/>
    </xf>
    <xf numFmtId="0" fontId="23" fillId="0" borderId="4" xfId="1" applyFont="1" applyBorder="1" applyAlignment="1">
      <alignment horizontal="center" vertical="center" wrapText="1"/>
    </xf>
    <xf numFmtId="0" fontId="23" fillId="0" borderId="3" xfId="1" applyFont="1" applyBorder="1" applyAlignment="1">
      <alignment horizontal="center" vertical="center" wrapText="1"/>
    </xf>
    <xf numFmtId="0" fontId="23" fillId="0" borderId="7" xfId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0" fontId="23" fillId="0" borderId="8" xfId="1" applyFont="1" applyBorder="1" applyAlignment="1">
      <alignment horizontal="center" vertical="center" wrapText="1"/>
    </xf>
    <xf numFmtId="0" fontId="21" fillId="3" borderId="28" xfId="1" applyFont="1" applyFill="1" applyBorder="1" applyAlignment="1">
      <alignment horizontal="center" vertical="center"/>
    </xf>
    <xf numFmtId="0" fontId="21" fillId="3" borderId="29" xfId="1" applyFont="1" applyFill="1" applyBorder="1" applyAlignment="1">
      <alignment horizontal="center" vertical="center"/>
    </xf>
    <xf numFmtId="0" fontId="26" fillId="0" borderId="13" xfId="1" applyFont="1" applyBorder="1" applyAlignment="1">
      <alignment horizontal="center" vertical="center" wrapText="1"/>
    </xf>
    <xf numFmtId="0" fontId="26" fillId="0" borderId="14" xfId="1" applyFont="1" applyBorder="1" applyAlignment="1">
      <alignment horizontal="center" vertical="center" wrapText="1"/>
    </xf>
    <xf numFmtId="0" fontId="26" fillId="0" borderId="15" xfId="1" applyFont="1" applyBorder="1" applyAlignment="1">
      <alignment horizontal="center" vertical="center" wrapText="1"/>
    </xf>
    <xf numFmtId="0" fontId="26" fillId="0" borderId="7" xfId="1" applyFont="1" applyBorder="1" applyAlignment="1">
      <alignment horizontal="center" vertical="center" wrapText="1"/>
    </xf>
    <xf numFmtId="0" fontId="26" fillId="0" borderId="1" xfId="1" applyFont="1" applyBorder="1" applyAlignment="1">
      <alignment horizontal="center" vertical="center" wrapText="1"/>
    </xf>
    <xf numFmtId="0" fontId="26" fillId="0" borderId="8" xfId="1" applyFont="1" applyBorder="1" applyAlignment="1">
      <alignment horizontal="center" vertical="center" wrapText="1"/>
    </xf>
    <xf numFmtId="0" fontId="25" fillId="0" borderId="17" xfId="1" applyFont="1" applyBorder="1" applyAlignment="1">
      <alignment horizontal="center" vertical="center" wrapText="1"/>
    </xf>
    <xf numFmtId="0" fontId="19" fillId="0" borderId="10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0" fontId="18" fillId="3" borderId="20" xfId="1" applyFont="1" applyFill="1" applyBorder="1" applyAlignment="1">
      <alignment horizontal="center" vertical="center"/>
    </xf>
    <xf numFmtId="0" fontId="18" fillId="3" borderId="21" xfId="1" applyFont="1" applyFill="1" applyBorder="1" applyAlignment="1">
      <alignment horizontal="center" vertical="center"/>
    </xf>
    <xf numFmtId="0" fontId="20" fillId="3" borderId="18" xfId="1" applyFont="1" applyFill="1" applyBorder="1" applyAlignment="1">
      <alignment horizontal="center" vertical="center" wrapText="1"/>
    </xf>
    <xf numFmtId="0" fontId="20" fillId="3" borderId="23" xfId="1" applyFont="1" applyFill="1" applyBorder="1" applyAlignment="1">
      <alignment horizontal="center" vertical="center" wrapText="1"/>
    </xf>
    <xf numFmtId="0" fontId="18" fillId="3" borderId="19" xfId="1" applyNumberFormat="1" applyFont="1" applyFill="1" applyBorder="1" applyAlignment="1">
      <alignment horizontal="center" vertical="center" wrapText="1"/>
    </xf>
    <xf numFmtId="0" fontId="18" fillId="3" borderId="22" xfId="1" applyNumberFormat="1" applyFont="1" applyFill="1" applyBorder="1" applyAlignment="1">
      <alignment horizontal="center" vertical="center" wrapText="1"/>
    </xf>
    <xf numFmtId="0" fontId="18" fillId="3" borderId="27" xfId="1" applyNumberFormat="1" applyFont="1" applyFill="1" applyBorder="1" applyAlignment="1">
      <alignment horizontal="center" vertical="center" wrapText="1"/>
    </xf>
    <xf numFmtId="0" fontId="18" fillId="3" borderId="20" xfId="1" applyNumberFormat="1" applyFont="1" applyFill="1" applyBorder="1" applyAlignment="1">
      <alignment horizontal="center" vertical="center"/>
    </xf>
    <xf numFmtId="0" fontId="18" fillId="3" borderId="18" xfId="1" applyNumberFormat="1" applyFont="1" applyFill="1" applyBorder="1" applyAlignment="1">
      <alignment horizontal="center" vertical="center"/>
    </xf>
    <xf numFmtId="0" fontId="18" fillId="3" borderId="28" xfId="1" applyNumberFormat="1" applyFont="1" applyFill="1" applyBorder="1" applyAlignment="1">
      <alignment horizontal="center" vertical="center"/>
    </xf>
    <xf numFmtId="0" fontId="19" fillId="3" borderId="18" xfId="1" applyNumberFormat="1" applyFont="1" applyFill="1" applyBorder="1" applyAlignment="1">
      <alignment horizontal="center" vertical="center"/>
    </xf>
    <xf numFmtId="0" fontId="19" fillId="3" borderId="18" xfId="1" applyNumberFormat="1" applyFont="1" applyFill="1" applyBorder="1" applyAlignment="1">
      <alignment horizontal="center" vertical="center" wrapText="1"/>
    </xf>
    <xf numFmtId="177" fontId="12" fillId="3" borderId="28" xfId="1" applyNumberFormat="1" applyFont="1" applyFill="1" applyBorder="1" applyAlignment="1">
      <alignment horizontal="center" vertical="center"/>
    </xf>
    <xf numFmtId="178" fontId="31" fillId="0" borderId="18" xfId="1" applyNumberFormat="1" applyFont="1" applyFill="1" applyBorder="1" applyAlignment="1" applyProtection="1">
      <alignment horizontal="center" vertical="center"/>
      <protection locked="0"/>
    </xf>
  </cellXfs>
  <cellStyles count="25">
    <cellStyle name="date_style" xfId="9" xr:uid="{00000000-0005-0000-0000-000000000000}"/>
    <cellStyle name="Normal_1" xfId="13" xr:uid="{00000000-0005-0000-0000-000001000000}"/>
    <cellStyle name="標準" xfId="0" builtinId="0"/>
    <cellStyle name="標準 10 2" xfId="18" xr:uid="{00000000-0005-0000-0000-000003000000}"/>
    <cellStyle name="標準 10 2 2 3 2 2" xfId="24" xr:uid="{00000000-0005-0000-0000-000004000000}"/>
    <cellStyle name="標準 10 2 3" xfId="12" xr:uid="{00000000-0005-0000-0000-000005000000}"/>
    <cellStyle name="標準 10 2 3 2 2 2" xfId="11" xr:uid="{00000000-0005-0000-0000-000006000000}"/>
    <cellStyle name="標準 18 2" xfId="17" xr:uid="{00000000-0005-0000-0000-000007000000}"/>
    <cellStyle name="標準 2" xfId="1" xr:uid="{00000000-0005-0000-0000-000008000000}"/>
    <cellStyle name="標準 2 2" xfId="10" xr:uid="{00000000-0005-0000-0000-000009000000}"/>
    <cellStyle name="標準 27 2" xfId="19" xr:uid="{00000000-0005-0000-0000-00000A000000}"/>
    <cellStyle name="標準 29 2" xfId="22" xr:uid="{00000000-0005-0000-0000-00000B000000}"/>
    <cellStyle name="標準 3" xfId="8" xr:uid="{00000000-0005-0000-0000-00000C000000}"/>
    <cellStyle name="標準 3 13" xfId="16" xr:uid="{00000000-0005-0000-0000-00000D000000}"/>
    <cellStyle name="標準 3 13 2" xfId="14" xr:uid="{00000000-0005-0000-0000-00000E000000}"/>
    <cellStyle name="標準 3 2 9" xfId="15" xr:uid="{00000000-0005-0000-0000-00000F000000}"/>
    <cellStyle name="標準 30 2" xfId="20" xr:uid="{00000000-0005-0000-0000-000010000000}"/>
    <cellStyle name="標準 31" xfId="21" xr:uid="{00000000-0005-0000-0000-000011000000}"/>
    <cellStyle name="標準 34 2" xfId="23" xr:uid="{00000000-0005-0000-0000-000012000000}"/>
    <cellStyle name="標準_Sheet1" xfId="2" xr:uid="{00000000-0005-0000-0000-000013000000}"/>
    <cellStyle name="콤마 [0]_HMMREQ~1" xfId="3" xr:uid="{00000000-0005-0000-0000-000014000000}"/>
    <cellStyle name="콤마_HMMREQ~1" xfId="4" xr:uid="{00000000-0005-0000-0000-000015000000}"/>
    <cellStyle name="통화 [0]_HMMREQ~1" xfId="5" xr:uid="{00000000-0005-0000-0000-000016000000}"/>
    <cellStyle name="통화_HMMREQ~1" xfId="6" xr:uid="{00000000-0005-0000-0000-000017000000}"/>
    <cellStyle name="표준_HMMREQ~1" xfId="7" xr:uid="{00000000-0005-0000-0000-000018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1100" cy="906245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954625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954625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954625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2</xdr:col>
      <xdr:colOff>1333500</xdr:colOff>
      <xdr:row>3</xdr:row>
      <xdr:rowOff>0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19211722"/>
          <a:ext cx="7562850" cy="828878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Penang,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Malaysia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954625"/>
          <a:ext cx="1257300" cy="964712"/>
        </a:xfrm>
        <a:prstGeom prst="rect">
          <a:avLst/>
        </a:prstGeom>
      </xdr:spPr>
    </xdr:pic>
    <xdr:clientData/>
  </xdr:oneCellAnchor>
  <xdr:oneCellAnchor>
    <xdr:from>
      <xdr:col>0</xdr:col>
      <xdr:colOff>1079500</xdr:colOff>
      <xdr:row>18</xdr:row>
      <xdr:rowOff>79376</xdr:rowOff>
    </xdr:from>
    <xdr:ext cx="3349623" cy="1730372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079500" y="11247439"/>
          <a:ext cx="3349623" cy="1730372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12</xdr:col>
      <xdr:colOff>277094</xdr:colOff>
      <xdr:row>11</xdr:row>
      <xdr:rowOff>214313</xdr:rowOff>
    </xdr:from>
    <xdr:ext cx="8414469" cy="9382124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6802969" y="6881813"/>
          <a:ext cx="8414469" cy="938212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1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oneCellAnchor>
  <xdr:twoCellAnchor editAs="oneCell">
    <xdr:from>
      <xdr:col>13</xdr:col>
      <xdr:colOff>1381124</xdr:colOff>
      <xdr:row>3</xdr:row>
      <xdr:rowOff>103186</xdr:rowOff>
    </xdr:from>
    <xdr:to>
      <xdr:col>16</xdr:col>
      <xdr:colOff>500061</xdr:colOff>
      <xdr:row>11</xdr:row>
      <xdr:rowOff>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64312" y="2198686"/>
          <a:ext cx="4048124" cy="4468814"/>
        </a:xfrm>
        <a:prstGeom prst="rect">
          <a:avLst/>
        </a:prstGeom>
      </xdr:spPr>
    </xdr:pic>
    <xdr:clientData/>
  </xdr:twoCellAnchor>
  <xdr:twoCellAnchor>
    <xdr:from>
      <xdr:col>1</xdr:col>
      <xdr:colOff>690562</xdr:colOff>
      <xdr:row>16</xdr:row>
      <xdr:rowOff>190498</xdr:rowOff>
    </xdr:from>
    <xdr:to>
      <xdr:col>11</xdr:col>
      <xdr:colOff>619124</xdr:colOff>
      <xdr:row>20</xdr:row>
      <xdr:rowOff>523873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5072062" y="10072686"/>
          <a:ext cx="11406187" cy="2905125"/>
          <a:chOff x="28203299" y="5479602"/>
          <a:chExt cx="8887535" cy="3194117"/>
        </a:xfrm>
      </xdr:grpSpPr>
      <xdr:sp macro="" textlink="">
        <xdr:nvSpPr>
          <xdr:cNvPr id="13" name="円/楕円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/>
        </xdr:nvSpPr>
        <xdr:spPr>
          <a:xfrm>
            <a:off x="28203299" y="5479602"/>
            <a:ext cx="8887535" cy="3194117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 txBox="1"/>
        </xdr:nvSpPr>
        <xdr:spPr>
          <a:xfrm>
            <a:off x="29170333" y="6055590"/>
            <a:ext cx="7378535" cy="253836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r>
              <a:rPr kumimoji="1" lang="en-US" altLang="ja-JP" sz="24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※</a:t>
            </a:r>
            <a:r>
              <a:rPr kumimoji="1" lang="ja-JP" altLang="en-US" sz="24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年末年始はスケジュールが前倒しになる可能性がございます。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6"/>
  <sheetViews>
    <sheetView tabSelected="1" view="pageBreakPreview" zoomScale="40" zoomScaleNormal="40" zoomScaleSheetLayoutView="40" zoomScalePageLayoutView="55" workbookViewId="0">
      <selection activeCell="A10" sqref="A10:L15"/>
    </sheetView>
  </sheetViews>
  <sheetFormatPr defaultRowHeight="13.5" x14ac:dyDescent="0.15"/>
  <cols>
    <col min="1" max="1" width="57.625" customWidth="1"/>
    <col min="2" max="2" width="21.875" customWidth="1"/>
    <col min="3" max="3" width="18.75" customWidth="1"/>
    <col min="4" max="4" width="8.875" customWidth="1"/>
    <col min="5" max="5" width="18.75" customWidth="1"/>
    <col min="6" max="6" width="8.875" customWidth="1"/>
    <col min="7" max="7" width="18.75" customWidth="1"/>
    <col min="8" max="8" width="8.875" customWidth="1"/>
    <col min="9" max="9" width="18.75" customWidth="1"/>
    <col min="10" max="10" width="8.875" customWidth="1"/>
    <col min="11" max="11" width="18.75" customWidth="1"/>
    <col min="12" max="12" width="8.875" customWidth="1"/>
    <col min="13" max="13" width="17.875" customWidth="1"/>
    <col min="14" max="17" width="21.625" customWidth="1"/>
    <col min="18" max="19" width="6" customWidth="1"/>
    <col min="20" max="20" width="12.375" customWidth="1"/>
    <col min="21" max="22" width="9.25" customWidth="1"/>
  </cols>
  <sheetData>
    <row r="1" spans="1:20" s="5" customFormat="1" ht="67.5" customHeight="1" x14ac:dyDescent="0.25">
      <c r="A1" s="1" t="s">
        <v>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80" t="s">
        <v>0</v>
      </c>
      <c r="N1" s="80"/>
      <c r="O1" s="80"/>
      <c r="P1" s="80"/>
      <c r="Q1" s="80"/>
      <c r="R1" s="3"/>
      <c r="S1" s="3"/>
      <c r="T1" s="4"/>
    </row>
    <row r="2" spans="1:20" s="6" customFormat="1" ht="30" customHeight="1" x14ac:dyDescent="0.25"/>
    <row r="3" spans="1:20" s="5" customFormat="1" ht="66.75" customHeight="1" x14ac:dyDescent="0.25">
      <c r="A3" s="7"/>
      <c r="B3" s="8"/>
      <c r="C3" s="8"/>
      <c r="D3" s="8"/>
      <c r="E3" s="19"/>
      <c r="F3" s="8"/>
      <c r="G3" s="8"/>
      <c r="H3" s="8"/>
      <c r="I3" s="9"/>
      <c r="M3" s="8"/>
      <c r="N3" s="8"/>
      <c r="O3" s="10" t="s">
        <v>15</v>
      </c>
      <c r="P3" s="81">
        <v>46072</v>
      </c>
      <c r="Q3" s="81"/>
      <c r="R3" s="36" t="s">
        <v>19</v>
      </c>
    </row>
    <row r="4" spans="1:20" s="12" customFormat="1" ht="70.5" customHeight="1" x14ac:dyDescent="0.35">
      <c r="A4" s="11" t="s">
        <v>6</v>
      </c>
      <c r="B4" s="9"/>
      <c r="C4" s="9"/>
      <c r="D4" s="9"/>
      <c r="E4" s="9"/>
      <c r="F4" s="9"/>
      <c r="I4" s="37"/>
      <c r="J4" s="37"/>
      <c r="K4" s="37"/>
      <c r="L4" s="37"/>
      <c r="N4" s="13"/>
      <c r="O4" s="13"/>
      <c r="P4" s="13"/>
      <c r="Q4" s="14"/>
      <c r="R4" s="13"/>
    </row>
    <row r="5" spans="1:20" s="16" customFormat="1" ht="37.5" customHeight="1" x14ac:dyDescent="0.15">
      <c r="A5" s="86" t="s">
        <v>7</v>
      </c>
      <c r="B5" s="89" t="s">
        <v>1</v>
      </c>
      <c r="C5" s="89" t="s">
        <v>8</v>
      </c>
      <c r="D5" s="89"/>
      <c r="E5" s="89"/>
      <c r="F5" s="89"/>
      <c r="G5" s="82" t="s">
        <v>9</v>
      </c>
      <c r="H5" s="82"/>
      <c r="I5" s="82" t="s">
        <v>10</v>
      </c>
      <c r="J5" s="82"/>
      <c r="K5" s="82" t="s">
        <v>9</v>
      </c>
      <c r="L5" s="83"/>
      <c r="M5" s="15"/>
      <c r="N5" s="15"/>
    </row>
    <row r="6" spans="1:20" s="16" customFormat="1" ht="37.5" customHeight="1" x14ac:dyDescent="0.15">
      <c r="A6" s="87"/>
      <c r="B6" s="90"/>
      <c r="C6" s="92" t="s">
        <v>11</v>
      </c>
      <c r="D6" s="92"/>
      <c r="E6" s="93" t="s">
        <v>2</v>
      </c>
      <c r="F6" s="93"/>
      <c r="G6" s="92" t="s">
        <v>2</v>
      </c>
      <c r="H6" s="92"/>
      <c r="I6" s="92" t="s">
        <v>2</v>
      </c>
      <c r="J6" s="92"/>
      <c r="K6" s="84" t="s">
        <v>12</v>
      </c>
      <c r="L6" s="85"/>
      <c r="M6" s="20"/>
      <c r="N6" s="20"/>
    </row>
    <row r="7" spans="1:20" s="16" customFormat="1" ht="37.5" customHeight="1" x14ac:dyDescent="0.15">
      <c r="A7" s="87"/>
      <c r="B7" s="90"/>
      <c r="C7" s="92"/>
      <c r="D7" s="92"/>
      <c r="E7" s="93"/>
      <c r="F7" s="93"/>
      <c r="G7" s="92"/>
      <c r="H7" s="92"/>
      <c r="I7" s="92"/>
      <c r="J7" s="92"/>
      <c r="K7" s="84"/>
      <c r="L7" s="85"/>
      <c r="M7" s="15"/>
      <c r="N7" s="15"/>
    </row>
    <row r="8" spans="1:20" s="16" customFormat="1" ht="37.5" customHeight="1" x14ac:dyDescent="0.15">
      <c r="A8" s="87"/>
      <c r="B8" s="90"/>
      <c r="C8" s="92"/>
      <c r="D8" s="92"/>
      <c r="E8" s="93"/>
      <c r="F8" s="93"/>
      <c r="G8" s="92"/>
      <c r="H8" s="92"/>
      <c r="I8" s="92"/>
      <c r="J8" s="92"/>
      <c r="K8" s="84"/>
      <c r="L8" s="85"/>
      <c r="M8" s="15"/>
      <c r="N8" s="15"/>
    </row>
    <row r="9" spans="1:20" s="16" customFormat="1" ht="37.5" customHeight="1" x14ac:dyDescent="0.15">
      <c r="A9" s="88"/>
      <c r="B9" s="91"/>
      <c r="C9" s="51"/>
      <c r="D9" s="51"/>
      <c r="E9" s="51"/>
      <c r="F9" s="51"/>
      <c r="G9" s="68"/>
      <c r="H9" s="68"/>
      <c r="I9" s="94" t="s">
        <v>13</v>
      </c>
      <c r="J9" s="94"/>
      <c r="K9" s="68" t="s">
        <v>27</v>
      </c>
      <c r="L9" s="69"/>
      <c r="M9" s="15"/>
      <c r="N9" s="15"/>
    </row>
    <row r="10" spans="1:20" s="17" customFormat="1" ht="51" customHeight="1" x14ac:dyDescent="0.15">
      <c r="A10" s="56" t="s">
        <v>28</v>
      </c>
      <c r="B10" s="52" t="s">
        <v>29</v>
      </c>
      <c r="C10" s="52">
        <f t="shared" ref="C10:C12" si="0">E10</f>
        <v>46072</v>
      </c>
      <c r="D10" s="52" t="str">
        <f t="shared" ref="D10:D12" si="1">TEXT(C10,"aaa")</f>
        <v>木</v>
      </c>
      <c r="E10" s="52">
        <f t="shared" ref="E10:E12" si="2">I10-3</f>
        <v>46072</v>
      </c>
      <c r="F10" s="52" t="str">
        <f t="shared" ref="F10:F12" si="3">TEXT(E10,"aaa")</f>
        <v>木</v>
      </c>
      <c r="G10" s="52">
        <f t="shared" ref="G10:G12" si="4">I10</f>
        <v>46075</v>
      </c>
      <c r="H10" s="52" t="str">
        <f t="shared" ref="H10:H12" si="5">TEXT(G10,"aaa")</f>
        <v>日</v>
      </c>
      <c r="I10" s="52">
        <v>46075</v>
      </c>
      <c r="J10" s="53" t="str">
        <f t="shared" ref="J10:J12" si="6">TEXT(I10,"aaa")</f>
        <v>日</v>
      </c>
      <c r="K10" s="54">
        <f t="shared" ref="K10:K12" si="7">I10+17</f>
        <v>46092</v>
      </c>
      <c r="L10" s="55" t="str">
        <f t="shared" ref="L10:L12" si="8">TEXT(K10,"aaa")</f>
        <v>水</v>
      </c>
    </row>
    <row r="11" spans="1:20" s="17" customFormat="1" ht="51" customHeight="1" x14ac:dyDescent="0.15">
      <c r="A11" s="57" t="s">
        <v>33</v>
      </c>
      <c r="B11" s="43" t="s">
        <v>32</v>
      </c>
      <c r="C11" s="43">
        <f t="shared" si="0"/>
        <v>46079</v>
      </c>
      <c r="D11" s="43" t="str">
        <f t="shared" si="1"/>
        <v>木</v>
      </c>
      <c r="E11" s="43">
        <f t="shared" si="2"/>
        <v>46079</v>
      </c>
      <c r="F11" s="43" t="str">
        <f t="shared" si="3"/>
        <v>木</v>
      </c>
      <c r="G11" s="43">
        <f t="shared" si="4"/>
        <v>46082</v>
      </c>
      <c r="H11" s="43" t="str">
        <f t="shared" si="5"/>
        <v>日</v>
      </c>
      <c r="I11" s="43">
        <v>46082</v>
      </c>
      <c r="J11" s="44" t="str">
        <f t="shared" si="6"/>
        <v>日</v>
      </c>
      <c r="K11" s="45">
        <f t="shared" si="7"/>
        <v>46099</v>
      </c>
      <c r="L11" s="46" t="str">
        <f t="shared" si="8"/>
        <v>水</v>
      </c>
    </row>
    <row r="12" spans="1:20" s="17" customFormat="1" ht="51" customHeight="1" x14ac:dyDescent="0.15">
      <c r="A12" s="57" t="s">
        <v>30</v>
      </c>
      <c r="B12" s="43" t="s">
        <v>31</v>
      </c>
      <c r="C12" s="43">
        <f t="shared" si="0"/>
        <v>46086</v>
      </c>
      <c r="D12" s="43" t="str">
        <f t="shared" si="1"/>
        <v>木</v>
      </c>
      <c r="E12" s="43">
        <f t="shared" si="2"/>
        <v>46086</v>
      </c>
      <c r="F12" s="43" t="str">
        <f t="shared" si="3"/>
        <v>木</v>
      </c>
      <c r="G12" s="43">
        <f t="shared" si="4"/>
        <v>46089</v>
      </c>
      <c r="H12" s="43" t="str">
        <f t="shared" si="5"/>
        <v>日</v>
      </c>
      <c r="I12" s="43">
        <v>46089</v>
      </c>
      <c r="J12" s="44" t="str">
        <f t="shared" si="6"/>
        <v>日</v>
      </c>
      <c r="K12" s="45">
        <f t="shared" si="7"/>
        <v>46106</v>
      </c>
      <c r="L12" s="46" t="str">
        <f t="shared" si="8"/>
        <v>水</v>
      </c>
    </row>
    <row r="13" spans="1:20" s="17" customFormat="1" ht="51" customHeight="1" x14ac:dyDescent="0.15">
      <c r="A13" s="57" t="s">
        <v>34</v>
      </c>
      <c r="B13" s="43" t="s">
        <v>35</v>
      </c>
      <c r="C13" s="43">
        <f t="shared" ref="C13" si="9">E13</f>
        <v>46093</v>
      </c>
      <c r="D13" s="43" t="str">
        <f t="shared" ref="D13" si="10">TEXT(C13,"aaa")</f>
        <v>木</v>
      </c>
      <c r="E13" s="43">
        <f t="shared" ref="E13" si="11">I13-3</f>
        <v>46093</v>
      </c>
      <c r="F13" s="43" t="str">
        <f t="shared" ref="F13" si="12">TEXT(E13,"aaa")</f>
        <v>木</v>
      </c>
      <c r="G13" s="43">
        <f t="shared" ref="G13" si="13">I13</f>
        <v>46096</v>
      </c>
      <c r="H13" s="43" t="str">
        <f t="shared" ref="H13" si="14">TEXT(G13,"aaa")</f>
        <v>日</v>
      </c>
      <c r="I13" s="43">
        <v>46096</v>
      </c>
      <c r="J13" s="44" t="str">
        <f t="shared" ref="J13" si="15">TEXT(I13,"aaa")</f>
        <v>日</v>
      </c>
      <c r="K13" s="45">
        <f t="shared" ref="K13" si="16">I13+17</f>
        <v>46113</v>
      </c>
      <c r="L13" s="46" t="str">
        <f t="shared" ref="L13" si="17">TEXT(K13,"aaa")</f>
        <v>水</v>
      </c>
    </row>
    <row r="14" spans="1:20" s="17" customFormat="1" ht="51" customHeight="1" x14ac:dyDescent="0.15">
      <c r="A14" s="57" t="s">
        <v>37</v>
      </c>
      <c r="B14" s="43" t="s">
        <v>36</v>
      </c>
      <c r="C14" s="95">
        <f t="shared" ref="C14:C15" si="18">E14</f>
        <v>46099</v>
      </c>
      <c r="D14" s="95" t="str">
        <f t="shared" ref="D14:D15" si="19">TEXT(C14,"aaa")</f>
        <v>水</v>
      </c>
      <c r="E14" s="95">
        <f>I14-4</f>
        <v>46099</v>
      </c>
      <c r="F14" s="95" t="str">
        <f t="shared" ref="F14:F15" si="20">TEXT(E14,"aaa")</f>
        <v>水</v>
      </c>
      <c r="G14" s="43">
        <f t="shared" ref="G14:G15" si="21">I14</f>
        <v>46103</v>
      </c>
      <c r="H14" s="43" t="str">
        <f t="shared" ref="H14:H15" si="22">TEXT(G14,"aaa")</f>
        <v>日</v>
      </c>
      <c r="I14" s="43">
        <v>46103</v>
      </c>
      <c r="J14" s="44" t="str">
        <f t="shared" ref="J14:J15" si="23">TEXT(I14,"aaa")</f>
        <v>日</v>
      </c>
      <c r="K14" s="45">
        <f t="shared" ref="K14:K15" si="24">I14+17</f>
        <v>46120</v>
      </c>
      <c r="L14" s="46" t="str">
        <f t="shared" ref="L14:L15" si="25">TEXT(K14,"aaa")</f>
        <v>水</v>
      </c>
      <c r="M14" s="21"/>
    </row>
    <row r="15" spans="1:20" s="17" customFormat="1" ht="51" customHeight="1" x14ac:dyDescent="0.15">
      <c r="A15" s="58" t="s">
        <v>38</v>
      </c>
      <c r="B15" s="47" t="s">
        <v>39</v>
      </c>
      <c r="C15" s="47">
        <f t="shared" si="18"/>
        <v>46107</v>
      </c>
      <c r="D15" s="47" t="str">
        <f t="shared" si="19"/>
        <v>木</v>
      </c>
      <c r="E15" s="47">
        <f t="shared" ref="E15" si="26">I15-3</f>
        <v>46107</v>
      </c>
      <c r="F15" s="47" t="str">
        <f t="shared" si="20"/>
        <v>木</v>
      </c>
      <c r="G15" s="47">
        <f t="shared" si="21"/>
        <v>46110</v>
      </c>
      <c r="H15" s="47" t="str">
        <f t="shared" si="22"/>
        <v>日</v>
      </c>
      <c r="I15" s="47">
        <v>46110</v>
      </c>
      <c r="J15" s="48" t="str">
        <f t="shared" si="23"/>
        <v>日</v>
      </c>
      <c r="K15" s="49">
        <f t="shared" si="24"/>
        <v>46127</v>
      </c>
      <c r="L15" s="50" t="str">
        <f t="shared" si="25"/>
        <v>水</v>
      </c>
      <c r="M15" s="21"/>
    </row>
    <row r="16" spans="1:20" s="17" customFormat="1" ht="51" customHeight="1" x14ac:dyDescent="0.15">
      <c r="A16" s="59"/>
      <c r="B16" s="39"/>
      <c r="C16" s="39"/>
      <c r="D16" s="39"/>
      <c r="E16" s="39"/>
      <c r="F16" s="39"/>
      <c r="G16" s="39"/>
      <c r="H16" s="39"/>
      <c r="I16" s="39"/>
      <c r="J16" s="40"/>
      <c r="K16" s="22"/>
      <c r="L16" s="41"/>
    </row>
    <row r="17" spans="1:12" s="17" customFormat="1" ht="51" customHeight="1" x14ac:dyDescent="0.15">
      <c r="A17" s="59"/>
      <c r="B17" s="39"/>
      <c r="C17" s="39"/>
      <c r="D17" s="39"/>
      <c r="E17" s="39"/>
      <c r="F17" s="39"/>
      <c r="G17" s="39"/>
      <c r="H17" s="39"/>
      <c r="I17" s="39"/>
      <c r="J17" s="40"/>
      <c r="K17" s="22"/>
      <c r="L17" s="41"/>
    </row>
    <row r="18" spans="1:12" s="17" customFormat="1" ht="51" customHeight="1" x14ac:dyDescent="0.15">
      <c r="A18" s="38"/>
      <c r="B18" s="42"/>
      <c r="C18" s="39"/>
      <c r="D18" s="39"/>
      <c r="E18" s="39"/>
      <c r="F18" s="39"/>
      <c r="G18" s="39"/>
      <c r="H18" s="39"/>
      <c r="I18" s="39"/>
      <c r="J18" s="40"/>
      <c r="K18" s="22"/>
      <c r="L18" s="41"/>
    </row>
    <row r="19" spans="1:12" s="17" customFormat="1" ht="51" customHeight="1" x14ac:dyDescent="0.15">
      <c r="A19" s="38"/>
      <c r="B19" s="38"/>
      <c r="C19" s="39"/>
      <c r="D19" s="39"/>
      <c r="E19" s="39"/>
      <c r="F19" s="39"/>
      <c r="G19" s="39"/>
      <c r="H19" s="39"/>
      <c r="I19" s="39"/>
      <c r="J19" s="40"/>
      <c r="K19" s="22"/>
      <c r="L19" s="41"/>
    </row>
    <row r="20" spans="1:12" s="17" customFormat="1" ht="51" customHeight="1" x14ac:dyDescent="0.15">
      <c r="A20" s="38"/>
      <c r="B20" s="38"/>
      <c r="C20" s="39"/>
      <c r="D20" s="39"/>
      <c r="E20" s="39"/>
      <c r="F20" s="39"/>
      <c r="G20" s="39"/>
      <c r="H20" s="39"/>
      <c r="I20" s="39"/>
      <c r="J20" s="40"/>
      <c r="K20" s="22"/>
      <c r="L20" s="41"/>
    </row>
    <row r="21" spans="1:12" s="17" customFormat="1" ht="51" customHeight="1" x14ac:dyDescent="0.15">
      <c r="A21" s="38"/>
      <c r="B21" s="38"/>
      <c r="C21" s="39"/>
      <c r="D21" s="39"/>
      <c r="E21" s="39"/>
      <c r="F21" s="39"/>
      <c r="G21" s="39"/>
      <c r="H21" s="39"/>
      <c r="I21" s="39"/>
      <c r="J21" s="40"/>
      <c r="K21" s="22"/>
      <c r="L21" s="41"/>
    </row>
    <row r="22" spans="1:12" ht="51" customHeight="1" x14ac:dyDescent="0.15">
      <c r="A22" s="38"/>
      <c r="B22" s="38"/>
      <c r="C22" s="39"/>
      <c r="D22" s="39"/>
      <c r="E22" s="39"/>
      <c r="F22" s="39"/>
      <c r="G22" s="39"/>
      <c r="H22" s="39"/>
      <c r="I22" s="39"/>
      <c r="J22" s="40"/>
      <c r="K22" s="22"/>
      <c r="L22" s="41"/>
    </row>
    <row r="23" spans="1:12" ht="51" customHeight="1" thickBot="1" x14ac:dyDescent="0.2">
      <c r="A23" s="18" t="s">
        <v>3</v>
      </c>
      <c r="B23" s="77" t="s">
        <v>4</v>
      </c>
      <c r="C23" s="78"/>
      <c r="D23" s="79"/>
      <c r="E23" s="77" t="s">
        <v>14</v>
      </c>
      <c r="F23" s="78"/>
      <c r="G23" s="78"/>
      <c r="H23" s="78"/>
      <c r="I23" s="78"/>
      <c r="J23" s="78"/>
      <c r="K23" s="78"/>
      <c r="L23" s="79"/>
    </row>
    <row r="24" spans="1:12" ht="45" customHeight="1" thickTop="1" x14ac:dyDescent="0.15">
      <c r="A24" s="76" t="s">
        <v>20</v>
      </c>
      <c r="B24" s="70" t="s">
        <v>16</v>
      </c>
      <c r="C24" s="71"/>
      <c r="D24" s="72"/>
      <c r="E24" s="23" t="s">
        <v>26</v>
      </c>
      <c r="F24" s="24"/>
      <c r="G24" s="24"/>
      <c r="H24" s="25"/>
      <c r="I24" s="25"/>
      <c r="J24" s="26"/>
      <c r="K24" s="25"/>
      <c r="L24" s="27" t="s">
        <v>17</v>
      </c>
    </row>
    <row r="25" spans="1:12" ht="45" customHeight="1" x14ac:dyDescent="0.15">
      <c r="A25" s="61"/>
      <c r="B25" s="73"/>
      <c r="C25" s="74"/>
      <c r="D25" s="75"/>
      <c r="E25" s="28" t="s">
        <v>18</v>
      </c>
      <c r="F25" s="29"/>
      <c r="G25" s="29"/>
      <c r="H25" s="30"/>
      <c r="I25" s="30"/>
      <c r="J25" s="31"/>
      <c r="K25" s="30"/>
      <c r="L25" s="32"/>
    </row>
    <row r="26" spans="1:12" ht="45" customHeight="1" x14ac:dyDescent="0.15">
      <c r="A26" s="60" t="s">
        <v>21</v>
      </c>
      <c r="B26" s="62" t="s">
        <v>22</v>
      </c>
      <c r="C26" s="63"/>
      <c r="D26" s="64"/>
      <c r="E26" s="33" t="s">
        <v>23</v>
      </c>
      <c r="F26" s="34"/>
      <c r="G26" s="34"/>
      <c r="H26" s="21"/>
      <c r="I26" s="21"/>
      <c r="J26" s="22"/>
      <c r="K26" s="21"/>
      <c r="L26" s="35" t="s">
        <v>24</v>
      </c>
    </row>
    <row r="27" spans="1:12" ht="45" customHeight="1" x14ac:dyDescent="0.15">
      <c r="A27" s="61"/>
      <c r="B27" s="65"/>
      <c r="C27" s="66"/>
      <c r="D27" s="67"/>
      <c r="E27" s="28" t="s">
        <v>25</v>
      </c>
      <c r="F27" s="29"/>
      <c r="G27" s="29"/>
      <c r="H27" s="30"/>
      <c r="I27" s="30"/>
      <c r="J27" s="31"/>
      <c r="K27" s="30"/>
      <c r="L27" s="32"/>
    </row>
    <row r="28" spans="1:12" ht="45" customHeight="1" x14ac:dyDescent="0.15"/>
    <row r="29" spans="1:12" ht="35.1" customHeight="1" x14ac:dyDescent="0.15"/>
    <row r="30" spans="1:12" ht="35.1" customHeight="1" x14ac:dyDescent="0.15"/>
    <row r="31" spans="1:12" ht="39.75" customHeight="1" x14ac:dyDescent="0.15"/>
    <row r="32" spans="1:12" ht="39.75" customHeight="1" x14ac:dyDescent="0.15"/>
    <row r="33" ht="39.75" customHeight="1" x14ac:dyDescent="0.15"/>
    <row r="34" ht="39.75" customHeight="1" x14ac:dyDescent="0.15"/>
    <row r="35" ht="44.25" customHeight="1" x14ac:dyDescent="0.15"/>
    <row r="36" ht="44.25" customHeight="1" x14ac:dyDescent="0.15"/>
  </sheetData>
  <mergeCells count="22">
    <mergeCell ref="M1:Q1"/>
    <mergeCell ref="P3:Q3"/>
    <mergeCell ref="K5:L5"/>
    <mergeCell ref="K6:L8"/>
    <mergeCell ref="A5:A9"/>
    <mergeCell ref="B5:B9"/>
    <mergeCell ref="C5:F5"/>
    <mergeCell ref="G5:H5"/>
    <mergeCell ref="I5:J5"/>
    <mergeCell ref="C6:D8"/>
    <mergeCell ref="E6:F8"/>
    <mergeCell ref="G6:H8"/>
    <mergeCell ref="I6:J8"/>
    <mergeCell ref="G9:H9"/>
    <mergeCell ref="I9:J9"/>
    <mergeCell ref="A26:A27"/>
    <mergeCell ref="B26:D27"/>
    <mergeCell ref="K9:L9"/>
    <mergeCell ref="B24:D25"/>
    <mergeCell ref="A24:A25"/>
    <mergeCell ref="B23:D23"/>
    <mergeCell ref="E23:L23"/>
  </mergeCells>
  <phoneticPr fontId="3"/>
  <pageMargins left="0.7" right="0.7" top="0.75" bottom="0.75" header="0.3" footer="0.3"/>
  <pageSetup paperSize="9" scale="3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2024-06-07T02:27:39Z</cp:lastPrinted>
  <dcterms:created xsi:type="dcterms:W3CDTF">2016-08-19T05:47:10Z</dcterms:created>
  <dcterms:modified xsi:type="dcterms:W3CDTF">2026-02-19T09:04:37Z</dcterms:modified>
</cp:coreProperties>
</file>