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B0ABC264-C0B0-4507-8EFC-C2DB5DC258C9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上海!$A$1:$U$58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7" i="2" l="1"/>
  <c r="P47" i="2" s="1"/>
  <c r="L47" i="2"/>
  <c r="G47" i="2"/>
  <c r="H47" i="2" s="1"/>
  <c r="E47" i="2"/>
  <c r="F47" i="2" s="1"/>
  <c r="O46" i="2"/>
  <c r="P46" i="2" s="1"/>
  <c r="N46" i="2"/>
  <c r="I46" i="2"/>
  <c r="J46" i="2" s="1"/>
  <c r="E46" i="2"/>
  <c r="F46" i="2" s="1"/>
  <c r="C46" i="2"/>
  <c r="D46" i="2" s="1"/>
  <c r="O45" i="2"/>
  <c r="P45" i="2" s="1"/>
  <c r="L45" i="2"/>
  <c r="G45" i="2"/>
  <c r="H45" i="2" s="1"/>
  <c r="E45" i="2"/>
  <c r="F45" i="2" s="1"/>
  <c r="O44" i="2"/>
  <c r="P44" i="2" s="1"/>
  <c r="N44" i="2"/>
  <c r="I44" i="2"/>
  <c r="J44" i="2" s="1"/>
  <c r="E44" i="2"/>
  <c r="F44" i="2" s="1"/>
  <c r="C44" i="2"/>
  <c r="D44" i="2" s="1"/>
  <c r="O43" i="2"/>
  <c r="P43" i="2" s="1"/>
  <c r="L43" i="2"/>
  <c r="G43" i="2"/>
  <c r="H43" i="2" s="1"/>
  <c r="E43" i="2"/>
  <c r="F43" i="2" s="1"/>
  <c r="O42" i="2"/>
  <c r="P42" i="2" s="1"/>
  <c r="N42" i="2"/>
  <c r="I42" i="2"/>
  <c r="J42" i="2" s="1"/>
  <c r="E42" i="2"/>
  <c r="F42" i="2" s="1"/>
  <c r="C42" i="2"/>
  <c r="D42" i="2" s="1"/>
  <c r="O13" i="2"/>
  <c r="P13" i="2" s="1"/>
  <c r="N13" i="2"/>
  <c r="I13" i="2"/>
  <c r="J13" i="2" s="1"/>
  <c r="O12" i="2"/>
  <c r="P12" i="2" s="1"/>
  <c r="N12" i="2"/>
  <c r="I12" i="2"/>
  <c r="J12" i="2" s="1"/>
  <c r="O11" i="2"/>
  <c r="P11" i="2" s="1"/>
  <c r="N11" i="2"/>
  <c r="I11" i="2"/>
  <c r="E11" i="2" s="1"/>
  <c r="O10" i="2"/>
  <c r="P10" i="2" s="1"/>
  <c r="N10" i="2"/>
  <c r="I10" i="2"/>
  <c r="J10" i="2" s="1"/>
  <c r="E10" i="2"/>
  <c r="F10" i="2" s="1"/>
  <c r="C10" i="2"/>
  <c r="D10" i="2" s="1"/>
  <c r="E12" i="2" l="1"/>
  <c r="C45" i="2"/>
  <c r="D45" i="2" s="1"/>
  <c r="C47" i="2"/>
  <c r="D47" i="2" s="1"/>
  <c r="C43" i="2"/>
  <c r="D43" i="2" s="1"/>
  <c r="C11" i="2"/>
  <c r="D11" i="2" s="1"/>
  <c r="F11" i="2"/>
  <c r="E13" i="2"/>
  <c r="J11" i="2"/>
  <c r="F12" i="2" l="1"/>
  <c r="C12" i="2"/>
  <c r="D12" i="2" s="1"/>
  <c r="C13" i="2"/>
  <c r="D13" i="2" s="1"/>
  <c r="F13" i="2"/>
</calcChain>
</file>

<file path=xl/sharedStrings.xml><?xml version="1.0" encoding="utf-8"?>
<sst xmlns="http://schemas.openxmlformats.org/spreadsheetml/2006/main" count="102" uniqueCount="74">
  <si>
    <t>　　　 　　　SHANGHAI SCHEDULE - 関東</t>
    <rPh sb="27" eb="29">
      <t>カントウ</t>
    </rPh>
    <phoneticPr fontId="5"/>
  </si>
  <si>
    <t xml:space="preserve">UPDATED :  </t>
    <phoneticPr fontId="14"/>
  </si>
  <si>
    <t>From Tokyo / Yokohama</t>
    <phoneticPr fontId="8"/>
  </si>
  <si>
    <t>VESSEL</t>
    <phoneticPr fontId="8"/>
  </si>
  <si>
    <t>VOY</t>
  </si>
  <si>
    <t>CFS CUT</t>
  </si>
  <si>
    <t>ETA</t>
    <phoneticPr fontId="8"/>
  </si>
  <si>
    <t>ETD</t>
    <phoneticPr fontId="8"/>
  </si>
  <si>
    <t>TYO</t>
    <phoneticPr fontId="8"/>
  </si>
  <si>
    <t>YOK</t>
    <phoneticPr fontId="8"/>
  </si>
  <si>
    <t>SHA</t>
    <phoneticPr fontId="8"/>
  </si>
  <si>
    <t>0 DAYS</t>
    <phoneticPr fontId="8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</si>
  <si>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</si>
  <si>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</si>
  <si>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</si>
  <si>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t>2-3 DAYS</t>
    <phoneticPr fontId="8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</si>
  <si>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8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</si>
  <si>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</si>
  <si>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8"/>
  </si>
  <si>
    <t>1/2</t>
    <phoneticPr fontId="4"/>
  </si>
  <si>
    <t>2/2</t>
    <phoneticPr fontId="4"/>
  </si>
  <si>
    <t>※１ページ目</t>
    <rPh sb="5" eb="6">
      <t>メ</t>
    </rPh>
    <phoneticPr fontId="4"/>
  </si>
  <si>
    <t>※２ページ目</t>
    <rPh sb="5" eb="6">
      <t>メ</t>
    </rPh>
    <phoneticPr fontId="4"/>
  </si>
  <si>
    <t>※CFS倉庫受付時間　9:00~15:00</t>
    <phoneticPr fontId="4"/>
  </si>
  <si>
    <t>※CFS倉庫受付時間　9:00~15:00</t>
    <phoneticPr fontId="4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</si>
  <si>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4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</si>
  <si>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4"/>
  </si>
  <si>
    <t>㈱宇徳
本牧 A-6 CFS</t>
    <rPh sb="1" eb="3">
      <t>ウトク</t>
    </rPh>
    <phoneticPr fontId="5"/>
  </si>
  <si>
    <t>横浜市中区本牧埠頭 9-1</t>
    <phoneticPr fontId="8"/>
  </si>
  <si>
    <t>NACCS: 2EWT8</t>
    <phoneticPr fontId="4"/>
  </si>
  <si>
    <t>担当：高瀬様</t>
    <rPh sb="3" eb="6">
      <t>タカセサマ</t>
    </rPh>
    <phoneticPr fontId="8"/>
  </si>
  <si>
    <t>TEL : 045-264-7011   FAX : 045-264-8036</t>
    <phoneticPr fontId="4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</si>
  <si>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</si>
  <si>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8"/>
  </si>
  <si>
    <t>TEL : 03-5492-7251   FAX : 03-3790-8085</t>
    <phoneticPr fontId="8"/>
  </si>
  <si>
    <t xml:space="preserve">NACCS:1FW69
</t>
    <phoneticPr fontId="8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</si>
  <si>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</si>
  <si>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4"/>
  </si>
  <si>
    <t>TEL：:045-622-5771　FAX：045-622-6344</t>
    <phoneticPr fontId="4"/>
  </si>
  <si>
    <t>NACCS:2EW30</t>
    <phoneticPr fontId="8"/>
  </si>
  <si>
    <t>V</t>
    <phoneticPr fontId="4"/>
  </si>
  <si>
    <t>横浜 CFS　</t>
    <phoneticPr fontId="4"/>
  </si>
  <si>
    <t>YOK</t>
    <phoneticPr fontId="8"/>
  </si>
  <si>
    <t>TYO</t>
    <phoneticPr fontId="8"/>
  </si>
  <si>
    <t>NNR混載</t>
  </si>
  <si>
    <t>横浜 CFS</t>
    <phoneticPr fontId="4"/>
  </si>
  <si>
    <t>東京 CFS</t>
    <rPh sb="0" eb="2">
      <t>トウキョウ</t>
    </rPh>
    <phoneticPr fontId="8"/>
  </si>
  <si>
    <t>(株)宇徳　東京フレートセンター</t>
    <rPh sb="3" eb="5">
      <t>ウトク</t>
    </rPh>
    <rPh sb="6" eb="8">
      <t>トウキョウ</t>
    </rPh>
    <phoneticPr fontId="4"/>
  </si>
  <si>
    <t>担当：吉田様</t>
    <rPh sb="3" eb="5">
      <t>ヨシダ</t>
    </rPh>
    <rPh sb="5" eb="6">
      <t>サマ</t>
    </rPh>
    <phoneticPr fontId="8"/>
  </si>
  <si>
    <t>TEL: 03-3790-1241  FAX: 03-3790-0803</t>
    <phoneticPr fontId="8"/>
  </si>
  <si>
    <t>東京都品川区八潮2-8-1　 UTOC TFC H/W</t>
    <phoneticPr fontId="14"/>
  </si>
  <si>
    <t>NACCS: 1FWC7</t>
    <phoneticPr fontId="8"/>
  </si>
  <si>
    <t xml:space="preserve"> 東京 CFS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</si>
  <si>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</si>
  <si>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</si>
  <si>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</si>
  <si>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</si>
  <si>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</si>
  <si>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</si>
  <si>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MILD JASMINE</t>
    <phoneticPr fontId="4"/>
  </si>
  <si>
    <t>SHUN DA</t>
    <phoneticPr fontId="4"/>
  </si>
  <si>
    <t>2610S</t>
    <phoneticPr fontId="4"/>
  </si>
  <si>
    <t>2611S</t>
    <phoneticPr fontId="4"/>
  </si>
  <si>
    <t>AN DA</t>
    <phoneticPr fontId="4"/>
  </si>
  <si>
    <t>MILD ROSE</t>
    <phoneticPr fontId="4"/>
  </si>
  <si>
    <t>2609W</t>
    <phoneticPr fontId="4"/>
  </si>
  <si>
    <t>2610W</t>
    <phoneticPr fontId="4"/>
  </si>
  <si>
    <t>GLORY GUANGZHOU</t>
    <phoneticPr fontId="4"/>
  </si>
  <si>
    <t>MILD PEONY</t>
    <phoneticPr fontId="4"/>
  </si>
  <si>
    <t>2611W</t>
    <phoneticPr fontId="4"/>
  </si>
  <si>
    <t>2612S</t>
    <phoneticPr fontId="4"/>
  </si>
  <si>
    <t>2612S</t>
  </si>
  <si>
    <t>2613S</t>
  </si>
  <si>
    <t xml:space="preserve">※MILD ORCHID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</si>
</sst>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51" x14ac:knownFonts="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2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/>
    <xf numFmtId="0" fontId="24" fillId="0" borderId="7" xfId="1" applyFont="1" applyBorder="1" applyAlignment="1"/>
    <xf numFmtId="0" fontId="24" fillId="0" borderId="0" xfId="1" applyFont="1" applyBorder="1" applyAlignment="1"/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1" applyFont="1" applyAlignment="1"/>
    <xf numFmtId="0" fontId="17" fillId="0" borderId="9" xfId="1" applyFont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quotePrefix="1" applyNumberFormat="1" applyFont="1" applyFill="1" applyAlignment="1">
      <alignment horizontal="center" vertical="center" wrapText="1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protection locked="0"/>
    </xf>
    <xf numFmtId="0" fontId="25" fillId="0" borderId="7" xfId="1" applyFont="1" applyFill="1" applyBorder="1" applyAlignment="1" applyProtection="1">
      <protection locked="0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8" fillId="0" borderId="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left" vertical="center" indent="1"/>
      <protection locked="0"/>
    </xf>
    <xf numFmtId="0" fontId="30" fillId="0" borderId="7" xfId="1" applyFont="1" applyBorder="1" applyAlignment="1">
      <alignment horizontal="center" vertical="center"/>
    </xf>
    <xf numFmtId="0" fontId="34" fillId="0" borderId="7" xfId="1" applyFont="1" applyBorder="1"/>
    <xf numFmtId="0" fontId="34" fillId="0" borderId="7" xfId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26" fillId="0" borderId="3" xfId="1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1" xfId="1" quotePrefix="1" applyFont="1" applyFill="1" applyBorder="1" applyAlignment="1" applyProtection="1">
      <alignment horizontal="center" vertical="center"/>
      <protection locked="0"/>
    </xf>
    <xf numFmtId="177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1" quotePrefix="1" applyFont="1" applyFill="1" applyBorder="1" applyAlignment="1" applyProtection="1">
      <alignment horizontal="center" vertical="center"/>
      <protection locked="0"/>
    </xf>
    <xf numFmtId="177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0" borderId="28" xfId="1" applyNumberFormat="1" applyFont="1" applyFill="1" applyBorder="1" applyAlignment="1" applyProtection="1">
      <alignment horizontal="center" vertical="center"/>
      <protection locked="0"/>
    </xf>
    <xf numFmtId="0" fontId="21" fillId="0" borderId="37" xfId="1" quotePrefix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3" borderId="37" xfId="1" applyNumberFormat="1" applyFont="1" applyFill="1" applyBorder="1" applyAlignment="1" applyProtection="1">
      <alignment horizontal="center" vertical="center"/>
      <protection locked="0"/>
    </xf>
    <xf numFmtId="49" fontId="21" fillId="3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0" fillId="0" borderId="27" xfId="1" applyFont="1" applyFill="1" applyBorder="1" applyAlignment="1" applyProtection="1">
      <alignment horizontal="left" vertical="center" indent="1"/>
      <protection locked="0"/>
    </xf>
    <xf numFmtId="177" fontId="26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9" fillId="0" borderId="3" xfId="1" applyFont="1" applyBorder="1" applyAlignment="1">
      <alignment horizontal="left" vertical="center"/>
    </xf>
    <xf numFmtId="0" fontId="39" fillId="0" borderId="0" xfId="1" applyFont="1" applyBorder="1" applyAlignment="1"/>
    <xf numFmtId="0" fontId="39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vertical="center"/>
    </xf>
    <xf numFmtId="0" fontId="39" fillId="0" borderId="5" xfId="1" applyFont="1" applyBorder="1" applyAlignment="1">
      <alignment horizontal="left" vertical="center"/>
    </xf>
    <xf numFmtId="0" fontId="39" fillId="0" borderId="7" xfId="1" applyFont="1" applyBorder="1" applyAlignment="1"/>
    <xf numFmtId="0" fontId="39" fillId="0" borderId="7" xfId="1" applyFont="1" applyBorder="1" applyAlignment="1">
      <alignment horizontal="left" vertical="center"/>
    </xf>
    <xf numFmtId="0" fontId="39" fillId="0" borderId="7" xfId="1" applyFont="1" applyBorder="1" applyAlignment="1">
      <alignment vertical="center"/>
    </xf>
    <xf numFmtId="0" fontId="39" fillId="0" borderId="6" xfId="1" applyFont="1" applyBorder="1" applyAlignment="1">
      <alignment horizontal="right" vertical="center"/>
    </xf>
    <xf numFmtId="0" fontId="39" fillId="0" borderId="8" xfId="1" applyFont="1" applyBorder="1" applyAlignment="1">
      <alignment vertical="center"/>
    </xf>
    <xf numFmtId="0" fontId="40" fillId="0" borderId="8" xfId="1" applyFont="1" applyBorder="1"/>
    <xf numFmtId="0" fontId="39" fillId="0" borderId="8" xfId="1" applyFont="1" applyBorder="1"/>
    <xf numFmtId="0" fontId="40" fillId="0" borderId="7" xfId="1" applyFont="1" applyBorder="1"/>
    <xf numFmtId="0" fontId="40" fillId="0" borderId="6" xfId="1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6" xfId="1" quotePrefix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6" fillId="0" borderId="41" xfId="1" applyFont="1" applyBorder="1" applyAlignment="1">
      <alignment horizontal="left" vertical="center"/>
    </xf>
    <xf numFmtId="0" fontId="26" fillId="0" borderId="42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4" fillId="0" borderId="42" xfId="1" applyFont="1" applyBorder="1"/>
    <xf numFmtId="0" fontId="34" fillId="0" borderId="42" xfId="1" applyFont="1" applyBorder="1" applyAlignment="1">
      <alignment horizontal="center" vertical="center"/>
    </xf>
    <xf numFmtId="0" fontId="21" fillId="0" borderId="43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5" fillId="0" borderId="0" xfId="1" applyFont="1" applyFill="1" applyBorder="1" applyAlignment="1" applyProtection="1">
      <alignment horizontal="center" vertical="center" wrapText="1"/>
      <protection locked="0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Alignme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20" fillId="0" borderId="36" xfId="1" applyFont="1" applyFill="1" applyBorder="1" applyAlignment="1" applyProtection="1">
      <alignment horizontal="left" vertical="center" indent="1"/>
      <protection locked="0"/>
    </xf>
    <xf numFmtId="177" fontId="26" fillId="0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8" xfId="1" applyNumberFormat="1" applyFont="1" applyFill="1" applyBorder="1" applyAlignment="1" applyProtection="1">
      <alignment horizontal="center" vertical="center"/>
      <protection locked="0"/>
    </xf>
    <xf numFmtId="0" fontId="21" fillId="0" borderId="30" xfId="1" quotePrefix="1" applyFont="1" applyFill="1" applyBorder="1" applyAlignment="1" applyProtection="1">
      <alignment horizontal="left" vertical="center"/>
      <protection locked="0"/>
    </xf>
    <xf numFmtId="49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0" borderId="32" xfId="1" applyNumberFormat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</xf>
    <xf numFmtId="49" fontId="26" fillId="3" borderId="37" xfId="1" applyNumberFormat="1" applyFont="1" applyFill="1" applyBorder="1" applyAlignment="1" applyProtection="1">
      <alignment horizontal="center" vertical="center"/>
      <protection locked="0"/>
    </xf>
    <xf numFmtId="177" fontId="26" fillId="0" borderId="37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31" xfId="1" applyNumberFormat="1" applyFont="1" applyFill="1" applyBorder="1" applyAlignment="1" applyProtection="1">
      <alignment horizontal="center" vertical="center"/>
    </xf>
    <xf numFmtId="0" fontId="21" fillId="0" borderId="27" xfId="1" quotePrefix="1" applyFont="1" applyFill="1" applyBorder="1" applyAlignment="1" applyProtection="1">
      <alignment horizontal="left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</xf>
    <xf numFmtId="49" fontId="21" fillId="0" borderId="29" xfId="1" applyNumberFormat="1" applyFont="1" applyFill="1" applyBorder="1" applyAlignment="1" applyProtection="1">
      <alignment horizontal="center" vertical="center"/>
      <protection locked="0"/>
    </xf>
    <xf numFmtId="177" fontId="26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26" fillId="3" borderId="28" xfId="1" applyNumberFormat="1" applyFont="1" applyFill="1" applyBorder="1" applyAlignment="1" applyProtection="1">
      <alignment horizontal="center" vertical="center"/>
      <protection locked="0"/>
    </xf>
    <xf numFmtId="0" fontId="20" fillId="0" borderId="30" xfId="1" applyFont="1" applyFill="1" applyBorder="1" applyAlignment="1" applyProtection="1">
      <alignment horizontal="left" vertical="center" indent="1"/>
      <protection locked="0"/>
    </xf>
    <xf numFmtId="177" fontId="26" fillId="0" borderId="31" xfId="1" applyNumberFormat="1" applyFont="1" applyFill="1" applyBorder="1" applyAlignment="1" applyProtection="1">
      <alignment horizontal="center" vertical="center"/>
      <protection locked="0"/>
    </xf>
    <xf numFmtId="49" fontId="26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5" borderId="31" xfId="1" applyNumberFormat="1" applyFont="1" applyFill="1" applyBorder="1" applyAlignment="1" applyProtection="1">
      <alignment horizontal="center" vertical="center"/>
      <protection locked="0"/>
    </xf>
    <xf numFmtId="49" fontId="26" fillId="5" borderId="31" xfId="1" applyNumberFormat="1" applyFont="1" applyFill="1" applyBorder="1" applyAlignment="1" applyProtection="1">
      <alignment horizontal="center" vertical="center"/>
      <protection locked="0"/>
    </xf>
    <xf numFmtId="49" fontId="26" fillId="0" borderId="32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35" fillId="4" borderId="18" xfId="1" applyFont="1" applyFill="1" applyBorder="1" applyAlignment="1" applyProtection="1">
      <alignment horizontal="center" vertical="center" wrapText="1"/>
      <protection locked="0"/>
    </xf>
    <xf numFmtId="0" fontId="35" fillId="4" borderId="19" xfId="1" applyFont="1" applyFill="1" applyBorder="1" applyAlignment="1" applyProtection="1">
      <alignment horizontal="center" vertical="center" wrapText="1"/>
      <protection locked="0"/>
    </xf>
    <xf numFmtId="0" fontId="35" fillId="4" borderId="20" xfId="1" applyFont="1" applyFill="1" applyBorder="1" applyAlignment="1" applyProtection="1">
      <alignment horizontal="center" vertical="center" wrapText="1"/>
      <protection locked="0"/>
    </xf>
    <xf numFmtId="0" fontId="35" fillId="4" borderId="21" xfId="1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 applyProtection="1">
      <alignment horizontal="center" vertical="center" wrapText="1"/>
      <protection locked="0"/>
    </xf>
    <xf numFmtId="0" fontId="35" fillId="4" borderId="22" xfId="1" applyFont="1" applyFill="1" applyBorder="1" applyAlignment="1" applyProtection="1">
      <alignment horizontal="center" vertical="center" wrapText="1"/>
      <protection locked="0"/>
    </xf>
    <xf numFmtId="0" fontId="35" fillId="4" borderId="23" xfId="1" applyFont="1" applyFill="1" applyBorder="1" applyAlignment="1" applyProtection="1">
      <alignment horizontal="center" vertical="center" wrapText="1"/>
      <protection locked="0"/>
    </xf>
    <xf numFmtId="0" fontId="35" fillId="4" borderId="24" xfId="1" applyFont="1" applyFill="1" applyBorder="1" applyAlignment="1" applyProtection="1">
      <alignment horizontal="center" vertical="center" wrapText="1"/>
      <protection locked="0"/>
    </xf>
    <xf numFmtId="0" fontId="35" fillId="4" borderId="25" xfId="1" applyFont="1" applyFill="1" applyBorder="1" applyAlignment="1" applyProtection="1">
      <alignment horizontal="center" vertical="center" wrapText="1"/>
      <protection locked="0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26" fillId="0" borderId="39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26" fillId="0" borderId="40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/>
    </xf>
    <xf numFmtId="0" fontId="26" fillId="0" borderId="41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0" fontId="30" fillId="0" borderId="4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17" fillId="3" borderId="28" xfId="1" applyNumberFormat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9" fillId="3" borderId="34" xfId="1" applyNumberFormat="1" applyFont="1" applyFill="1" applyBorder="1" applyAlignment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8" fillId="0" borderId="7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shrinkToFit="1"/>
    </xf>
    <xf numFmtId="0" fontId="39" fillId="0" borderId="16" xfId="1" applyFont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21" fillId="0" borderId="0" xfId="1" quotePrefix="1" applyFont="1" applyFill="1" applyBorder="1" applyAlignment="1" applyProtection="1">
      <alignment horizontal="left" vertical="center"/>
      <protection locked="0"/>
    </xf>
    <xf numFmtId="177" fontId="26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0" xfId="1" applyNumberFormat="1" applyFont="1" applyFill="1" applyBorder="1" applyAlignment="1" applyProtection="1">
      <alignment horizontal="center" vertical="center"/>
    </xf>
  </cellXfs>
  <cellStyles count="12">
    <cellStyle name="Normal_Sheet2_4_4_2_4" xfId="9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9 2 2 2 2 2 2 2 2 2 2" xfId="10" xr:uid="{00000000-0005-0000-0000-000004000000}"/>
    <cellStyle name="標準 9 2 2 2 2 2 2 2 2 2 2 2" xfId="11" xr:uid="{00000000-0005-0000-0000-000005000000}"/>
    <cellStyle name="標準_Sheet1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305005</xdr:colOff>
      <xdr:row>2</xdr:row>
      <xdr:rowOff>838199</xdr:rowOff>
    </xdr:from>
    <xdr:to>
      <xdr:col>19</xdr:col>
      <xdr:colOff>1116245</xdr:colOff>
      <xdr:row>9</xdr:row>
      <xdr:rowOff>642938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2755" y="2147887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16</xdr:col>
      <xdr:colOff>542925</xdr:colOff>
      <xdr:row>14</xdr:row>
      <xdr:rowOff>309562</xdr:rowOff>
    </xdr:from>
    <xdr:to>
      <xdr:col>20</xdr:col>
      <xdr:colOff>333374</xdr:colOff>
      <xdr:row>29</xdr:row>
      <xdr:rowOff>742949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640675" y="9334500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3500441</xdr:colOff>
      <xdr:row>14</xdr:row>
      <xdr:rowOff>22386</xdr:rowOff>
    </xdr:from>
    <xdr:ext cx="3476623" cy="13626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00441" y="9047324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34</xdr:row>
      <xdr:rowOff>17319</xdr:rowOff>
    </xdr:from>
    <xdr:to>
      <xdr:col>3</xdr:col>
      <xdr:colOff>214313</xdr:colOff>
      <xdr:row>35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306184" cy="96043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</xdr:col>
      <xdr:colOff>819148</xdr:colOff>
      <xdr:row>48</xdr:row>
      <xdr:rowOff>309564</xdr:rowOff>
    </xdr:from>
    <xdr:ext cx="3633789" cy="136268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86398" y="27527252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16</xdr:col>
      <xdr:colOff>1352553</xdr:colOff>
      <xdr:row>35</xdr:row>
      <xdr:rowOff>306787</xdr:rowOff>
    </xdr:from>
    <xdr:to>
      <xdr:col>19</xdr:col>
      <xdr:colOff>1257302</xdr:colOff>
      <xdr:row>42</xdr:row>
      <xdr:rowOff>209551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50303" y="21357037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16</xdr:col>
      <xdr:colOff>590550</xdr:colOff>
      <xdr:row>42</xdr:row>
      <xdr:rowOff>428625</xdr:rowOff>
    </xdr:from>
    <xdr:to>
      <xdr:col>20</xdr:col>
      <xdr:colOff>108043</xdr:colOff>
      <xdr:row>56</xdr:row>
      <xdr:rowOff>482019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31113" y="25050750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428624</xdr:colOff>
      <xdr:row>14</xdr:row>
      <xdr:rowOff>14286</xdr:rowOff>
    </xdr:from>
    <xdr:to>
      <xdr:col>14</xdr:col>
      <xdr:colOff>1309686</xdr:colOff>
      <xdr:row>16</xdr:row>
      <xdr:rowOff>547688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239374" y="9039224"/>
          <a:ext cx="9120187" cy="1914527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214311</xdr:colOff>
      <xdr:row>18</xdr:row>
      <xdr:rowOff>476255</xdr:rowOff>
    </xdr:from>
    <xdr:to>
      <xdr:col>11</xdr:col>
      <xdr:colOff>214309</xdr:colOff>
      <xdr:row>23</xdr:row>
      <xdr:rowOff>23813</xdr:rowOff>
    </xdr:to>
    <xdr:sp macro="" textlink="">
      <xdr:nvSpPr>
        <xdr:cNvPr id="12" name="ストライプ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13918407" y="10894222"/>
          <a:ext cx="1857370" cy="1928811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109537</xdr:colOff>
      <xdr:row>9</xdr:row>
      <xdr:rowOff>681038</xdr:rowOff>
    </xdr:from>
    <xdr:to>
      <xdr:col>20</xdr:col>
      <xdr:colOff>428625</xdr:colOff>
      <xdr:row>14</xdr:row>
      <xdr:rowOff>166686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0207287" y="6253163"/>
          <a:ext cx="7748588" cy="2938461"/>
          <a:chOff x="26831946" y="5493769"/>
          <a:chExt cx="9302750" cy="4445000"/>
        </a:xfrm>
      </xdr:grpSpPr>
      <xdr:sp macro="" textlink="">
        <xdr:nvSpPr>
          <xdr:cNvPr id="24" name="円/楕円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31946" y="549376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250014" y="6181533"/>
            <a:ext cx="6873979" cy="35877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4</xdr:col>
      <xdr:colOff>1023936</xdr:colOff>
      <xdr:row>48</xdr:row>
      <xdr:rowOff>119067</xdr:rowOff>
    </xdr:from>
    <xdr:to>
      <xdr:col>14</xdr:col>
      <xdr:colOff>261937</xdr:colOff>
      <xdr:row>51</xdr:row>
      <xdr:rowOff>476251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9429749" y="28622630"/>
          <a:ext cx="8882063" cy="2285996"/>
          <a:chOff x="16906872" y="-4805349"/>
          <a:chExt cx="9302750" cy="4445000"/>
        </a:xfrm>
      </xdr:grpSpPr>
      <xdr:sp macro=""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8583263" y="-4088803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X69"/>
  <sheetViews>
    <sheetView tabSelected="1" view="pageBreakPreview" zoomScale="40" zoomScaleNormal="40" zoomScaleSheetLayoutView="40" zoomScalePageLayoutView="25" workbookViewId="0">
      <selection activeCell="I48" sqref="I48:N48"/>
    </sheetView>
  </sheetViews>
  <sheetFormatPr defaultColWidth="9" defaultRowHeight="15.75" x14ac:dyDescent="0.25"/>
  <cols>
    <col min="1" max="1" width="61.25" style="13" customWidth="1"/>
    <col min="2" max="2" width="21.625" style="13" customWidth="1"/>
    <col min="3" max="3" width="20.625" style="13" customWidth="1"/>
    <col min="4" max="4" width="6.75" style="13" customWidth="1"/>
    <col min="5" max="5" width="18.5" style="13" customWidth="1"/>
    <col min="6" max="6" width="6.75" style="13" customWidth="1"/>
    <col min="7" max="7" width="18.5" style="13" customWidth="1"/>
    <col min="8" max="8" width="6.75" style="13" customWidth="1"/>
    <col min="9" max="9" width="18.5" style="13" customWidth="1"/>
    <col min="10" max="10" width="6.75" style="13" customWidth="1"/>
    <col min="11" max="11" width="18.5" style="13" customWidth="1"/>
    <col min="12" max="12" width="6.75" style="13" customWidth="1"/>
    <col min="13" max="13" width="18.5" style="13" customWidth="1"/>
    <col min="14" max="14" width="6.75" style="13" customWidth="1"/>
    <col min="15" max="15" width="18.5" style="13" customWidth="1"/>
    <col min="16" max="16" width="8.375" style="13" customWidth="1"/>
    <col min="17" max="20" width="24.25" style="13" customWidth="1"/>
    <col min="21" max="21" width="8.75" style="13" customWidth="1"/>
    <col min="22" max="22" width="14.75" style="13" customWidth="1"/>
    <col min="23" max="23" width="9.25" style="13" customWidth="1"/>
    <col min="24" max="24" width="26.875" style="13" customWidth="1"/>
    <col min="25" max="25" width="8.125" style="13" customWidth="1"/>
    <col min="26" max="26" width="15.875" style="13" customWidth="1"/>
    <col min="27" max="16384" width="9" style="13"/>
  </cols>
  <sheetData>
    <row r="1" spans="1:24" s="4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73" t="s">
        <v>16</v>
      </c>
      <c r="P1" s="173"/>
      <c r="Q1" s="173"/>
      <c r="R1" s="173"/>
      <c r="S1" s="173"/>
      <c r="T1" s="173"/>
      <c r="U1" s="31" t="s">
        <v>19</v>
      </c>
      <c r="V1" s="3"/>
      <c r="W1" s="3"/>
      <c r="X1" s="3"/>
    </row>
    <row r="2" spans="1:24" s="4" customFormat="1" ht="30" customHeight="1" x14ac:dyDescent="0.25">
      <c r="V2" s="5"/>
    </row>
    <row r="3" spans="1:24" s="7" customFormat="1" ht="68.25" customHeight="1" x14ac:dyDescent="0.35">
      <c r="A3" s="180"/>
      <c r="B3" s="180"/>
      <c r="C3" s="180"/>
      <c r="D3" s="16"/>
      <c r="E3" s="190" t="s">
        <v>44</v>
      </c>
      <c r="F3" s="190"/>
      <c r="I3" s="6"/>
      <c r="J3" s="6"/>
      <c r="K3" s="6"/>
      <c r="L3" s="6"/>
      <c r="O3" s="40" t="s">
        <v>21</v>
      </c>
      <c r="Q3" s="8"/>
      <c r="R3" s="9" t="s">
        <v>1</v>
      </c>
      <c r="S3" s="158">
        <v>46079</v>
      </c>
      <c r="T3" s="158"/>
      <c r="U3" s="18"/>
    </row>
    <row r="4" spans="1:24" s="7" customFormat="1" ht="81" customHeight="1" x14ac:dyDescent="0.35">
      <c r="A4" s="10" t="s">
        <v>2</v>
      </c>
      <c r="B4" s="16"/>
      <c r="E4" s="6"/>
      <c r="F4" s="6"/>
      <c r="M4" s="8"/>
      <c r="N4" s="9"/>
      <c r="O4" s="158"/>
      <c r="P4" s="158"/>
    </row>
    <row r="5" spans="1:24" s="11" customFormat="1" ht="38.25" customHeight="1" x14ac:dyDescent="0.3">
      <c r="A5" s="194" t="s">
        <v>3</v>
      </c>
      <c r="B5" s="197" t="s">
        <v>4</v>
      </c>
      <c r="C5" s="197" t="s">
        <v>5</v>
      </c>
      <c r="D5" s="197"/>
      <c r="E5" s="197"/>
      <c r="F5" s="197"/>
      <c r="G5" s="197" t="s">
        <v>6</v>
      </c>
      <c r="H5" s="197"/>
      <c r="I5" s="197"/>
      <c r="J5" s="197"/>
      <c r="K5" s="197" t="s">
        <v>7</v>
      </c>
      <c r="L5" s="197"/>
      <c r="M5" s="197"/>
      <c r="N5" s="197"/>
      <c r="O5" s="200" t="s">
        <v>6</v>
      </c>
      <c r="P5" s="201"/>
      <c r="S5" s="189"/>
      <c r="T5" s="189"/>
      <c r="U5" s="17"/>
      <c r="V5" s="189"/>
      <c r="W5" s="189"/>
    </row>
    <row r="6" spans="1:24" s="11" customFormat="1" ht="38.25" customHeight="1" x14ac:dyDescent="0.3">
      <c r="A6" s="195"/>
      <c r="B6" s="198"/>
      <c r="C6" s="191" t="s">
        <v>8</v>
      </c>
      <c r="D6" s="191"/>
      <c r="E6" s="191" t="s">
        <v>9</v>
      </c>
      <c r="F6" s="191"/>
      <c r="G6" s="191" t="s">
        <v>8</v>
      </c>
      <c r="H6" s="191"/>
      <c r="I6" s="191" t="s">
        <v>9</v>
      </c>
      <c r="J6" s="191"/>
      <c r="K6" s="191" t="s">
        <v>8</v>
      </c>
      <c r="L6" s="191"/>
      <c r="M6" s="191" t="s">
        <v>9</v>
      </c>
      <c r="N6" s="191"/>
      <c r="O6" s="192" t="s">
        <v>10</v>
      </c>
      <c r="P6" s="193"/>
      <c r="S6" s="206"/>
      <c r="T6" s="206"/>
      <c r="U6" s="17"/>
      <c r="V6" s="189"/>
      <c r="W6" s="189"/>
    </row>
    <row r="7" spans="1:24" s="11" customFormat="1" ht="38.25" customHeight="1" x14ac:dyDescent="0.3">
      <c r="A7" s="195"/>
      <c r="B7" s="198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2"/>
      <c r="P7" s="193"/>
      <c r="S7" s="189"/>
      <c r="T7" s="189"/>
      <c r="U7" s="17"/>
      <c r="V7" s="189"/>
      <c r="W7" s="189"/>
    </row>
    <row r="8" spans="1:24" s="11" customFormat="1" ht="38.25" customHeight="1" x14ac:dyDescent="0.3">
      <c r="A8" s="195"/>
      <c r="B8" s="198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2"/>
      <c r="P8" s="193"/>
      <c r="S8" s="17"/>
      <c r="T8" s="17"/>
      <c r="U8" s="17"/>
      <c r="V8" s="17"/>
      <c r="W8" s="17"/>
    </row>
    <row r="9" spans="1:24" s="11" customFormat="1" ht="38.25" customHeight="1" x14ac:dyDescent="0.3">
      <c r="A9" s="196"/>
      <c r="B9" s="199"/>
      <c r="C9" s="52"/>
      <c r="D9" s="52"/>
      <c r="E9" s="52"/>
      <c r="F9" s="52"/>
      <c r="G9" s="52"/>
      <c r="H9" s="52"/>
      <c r="I9" s="202"/>
      <c r="J9" s="202"/>
      <c r="K9" s="52"/>
      <c r="L9" s="52"/>
      <c r="M9" s="203" t="s">
        <v>11</v>
      </c>
      <c r="N9" s="203"/>
      <c r="O9" s="204" t="s">
        <v>18</v>
      </c>
      <c r="P9" s="205"/>
      <c r="S9" s="189"/>
      <c r="T9" s="189"/>
      <c r="U9" s="17"/>
      <c r="V9" s="189"/>
      <c r="W9" s="189"/>
    </row>
    <row r="10" spans="1:24" s="11" customFormat="1" ht="54.95" customHeight="1" x14ac:dyDescent="0.3">
      <c r="A10" s="152" t="s">
        <v>63</v>
      </c>
      <c r="B10" s="65" t="s">
        <v>61</v>
      </c>
      <c r="C10" s="153">
        <f t="shared" ref="C10:C13" si="0">E10-1</f>
        <v>46084</v>
      </c>
      <c r="D10" s="154" t="str">
        <f t="shared" ref="D10:D13" si="1">TEXT(C10,"aaa")</f>
        <v>火</v>
      </c>
      <c r="E10" s="66">
        <f t="shared" ref="E10:E13" si="2">I10-1</f>
        <v>46085</v>
      </c>
      <c r="F10" s="154" t="str">
        <f t="shared" ref="F10:F13" si="3">TEXT(E10,"aaa")</f>
        <v>水</v>
      </c>
      <c r="G10" s="155"/>
      <c r="H10" s="156"/>
      <c r="I10" s="66">
        <f t="shared" ref="I10:I13" si="4">M10-1</f>
        <v>46086</v>
      </c>
      <c r="J10" s="154" t="str">
        <f t="shared" ref="J10:J13" si="5">TEXT(I10,"aaa")</f>
        <v>木</v>
      </c>
      <c r="K10" s="155"/>
      <c r="L10" s="156"/>
      <c r="M10" s="66">
        <v>46087</v>
      </c>
      <c r="N10" s="154" t="str">
        <f t="shared" ref="N10:N13" si="6">TEXT(M10,"aaa")</f>
        <v>金</v>
      </c>
      <c r="O10" s="67">
        <f t="shared" ref="O10:O13" si="7">M10+2</f>
        <v>46089</v>
      </c>
      <c r="P10" s="157" t="str">
        <f t="shared" ref="P10:P13" si="8">TEXT(O10,"aaa")</f>
        <v>日</v>
      </c>
      <c r="S10" s="46"/>
      <c r="T10" s="46"/>
      <c r="U10" s="46"/>
      <c r="V10" s="46"/>
      <c r="W10" s="46"/>
    </row>
    <row r="11" spans="1:24" s="11" customFormat="1" ht="54.95" customHeight="1" x14ac:dyDescent="0.3">
      <c r="A11" s="80" t="s">
        <v>73</v>
      </c>
      <c r="B11" s="68" t="s">
        <v>62</v>
      </c>
      <c r="C11" s="81">
        <f t="shared" si="0"/>
        <v>46091</v>
      </c>
      <c r="D11" s="71" t="str">
        <f t="shared" si="1"/>
        <v>火</v>
      </c>
      <c r="E11" s="69">
        <f t="shared" si="2"/>
        <v>46092</v>
      </c>
      <c r="F11" s="71" t="str">
        <f t="shared" si="3"/>
        <v>水</v>
      </c>
      <c r="G11" s="82"/>
      <c r="H11" s="83"/>
      <c r="I11" s="69">
        <f t="shared" si="4"/>
        <v>46093</v>
      </c>
      <c r="J11" s="71" t="str">
        <f t="shared" si="5"/>
        <v>木</v>
      </c>
      <c r="K11" s="82"/>
      <c r="L11" s="83"/>
      <c r="M11" s="69">
        <v>46094</v>
      </c>
      <c r="N11" s="71" t="str">
        <f t="shared" si="6"/>
        <v>金</v>
      </c>
      <c r="O11" s="70">
        <f t="shared" si="7"/>
        <v>46096</v>
      </c>
      <c r="P11" s="84" t="str">
        <f t="shared" si="8"/>
        <v>日</v>
      </c>
      <c r="S11" s="115"/>
      <c r="T11" s="115"/>
      <c r="U11" s="115"/>
      <c r="V11" s="115"/>
      <c r="W11" s="115"/>
    </row>
    <row r="12" spans="1:24" s="11" customFormat="1" ht="54.95" customHeight="1" x14ac:dyDescent="0.3">
      <c r="A12" s="80" t="s">
        <v>68</v>
      </c>
      <c r="B12" s="68" t="s">
        <v>71</v>
      </c>
      <c r="C12" s="81">
        <f t="shared" si="0"/>
        <v>46098</v>
      </c>
      <c r="D12" s="71" t="str">
        <f t="shared" si="1"/>
        <v>火</v>
      </c>
      <c r="E12" s="69">
        <f t="shared" si="2"/>
        <v>46099</v>
      </c>
      <c r="F12" s="71" t="str">
        <f t="shared" si="3"/>
        <v>水</v>
      </c>
      <c r="G12" s="82"/>
      <c r="H12" s="83"/>
      <c r="I12" s="69">
        <f t="shared" si="4"/>
        <v>46100</v>
      </c>
      <c r="J12" s="71" t="str">
        <f t="shared" si="5"/>
        <v>木</v>
      </c>
      <c r="K12" s="82"/>
      <c r="L12" s="83"/>
      <c r="M12" s="69">
        <v>46101</v>
      </c>
      <c r="N12" s="71" t="str">
        <f t="shared" si="6"/>
        <v>金</v>
      </c>
      <c r="O12" s="70">
        <f t="shared" si="7"/>
        <v>46103</v>
      </c>
      <c r="P12" s="84" t="str">
        <f t="shared" si="8"/>
        <v>日</v>
      </c>
      <c r="S12" s="115"/>
      <c r="T12" s="115"/>
      <c r="U12" s="115"/>
      <c r="V12" s="115"/>
      <c r="W12" s="115"/>
    </row>
    <row r="13" spans="1:24" s="11" customFormat="1" ht="54.95" customHeight="1" x14ac:dyDescent="0.3">
      <c r="A13" s="129" t="s">
        <v>59</v>
      </c>
      <c r="B13" s="72" t="s">
        <v>72</v>
      </c>
      <c r="C13" s="130">
        <f t="shared" si="0"/>
        <v>46105</v>
      </c>
      <c r="D13" s="131" t="str">
        <f t="shared" si="1"/>
        <v>火</v>
      </c>
      <c r="E13" s="74">
        <f t="shared" si="2"/>
        <v>46106</v>
      </c>
      <c r="F13" s="131" t="str">
        <f t="shared" si="3"/>
        <v>水</v>
      </c>
      <c r="G13" s="132"/>
      <c r="H13" s="133"/>
      <c r="I13" s="74">
        <f t="shared" si="4"/>
        <v>46107</v>
      </c>
      <c r="J13" s="131" t="str">
        <f t="shared" si="5"/>
        <v>木</v>
      </c>
      <c r="K13" s="132"/>
      <c r="L13" s="133"/>
      <c r="M13" s="74">
        <v>46108</v>
      </c>
      <c r="N13" s="131" t="str">
        <f t="shared" si="6"/>
        <v>金</v>
      </c>
      <c r="O13" s="77">
        <f t="shared" si="7"/>
        <v>46110</v>
      </c>
      <c r="P13" s="134" t="str">
        <f t="shared" si="8"/>
        <v>日</v>
      </c>
      <c r="S13" s="115"/>
      <c r="T13" s="115"/>
      <c r="U13" s="115"/>
      <c r="V13" s="115"/>
      <c r="W13" s="115"/>
    </row>
    <row r="14" spans="1:24" s="11" customFormat="1" ht="54.95" customHeight="1" x14ac:dyDescent="0.3">
      <c r="A14" s="54"/>
      <c r="B14" s="34"/>
      <c r="C14" s="33"/>
      <c r="D14" s="32"/>
      <c r="E14" s="25"/>
      <c r="F14" s="32"/>
      <c r="G14" s="25"/>
      <c r="H14" s="32"/>
      <c r="I14" s="25"/>
      <c r="J14" s="32"/>
      <c r="K14" s="25"/>
      <c r="L14" s="32"/>
      <c r="M14" s="25"/>
      <c r="N14" s="32"/>
      <c r="O14" s="26"/>
      <c r="P14" s="32"/>
      <c r="Q14" s="12"/>
      <c r="S14" s="51"/>
      <c r="T14" s="51"/>
      <c r="U14" s="51"/>
      <c r="V14" s="51"/>
      <c r="W14" s="51"/>
    </row>
    <row r="15" spans="1:24" s="11" customFormat="1" ht="54.95" customHeight="1" x14ac:dyDescent="0.3">
      <c r="Q15" s="12"/>
      <c r="S15" s="51"/>
      <c r="T15" s="51"/>
      <c r="U15" s="51"/>
      <c r="V15" s="51"/>
      <c r="W15" s="51"/>
    </row>
    <row r="16" spans="1:24" s="11" customFormat="1" ht="54.95" customHeight="1" x14ac:dyDescent="0.3">
      <c r="A16" s="54"/>
      <c r="B16" s="34"/>
      <c r="C16" s="33"/>
      <c r="D16" s="32"/>
      <c r="E16" s="25"/>
      <c r="F16" s="32"/>
      <c r="G16" s="25"/>
      <c r="H16" s="24"/>
      <c r="I16" s="25"/>
      <c r="J16" s="32"/>
      <c r="K16" s="25"/>
      <c r="L16" s="24"/>
      <c r="M16" s="25"/>
      <c r="N16" s="32"/>
      <c r="O16" s="26"/>
      <c r="P16" s="32"/>
      <c r="S16" s="50"/>
      <c r="T16" s="50"/>
      <c r="U16" s="50"/>
      <c r="V16" s="50"/>
      <c r="W16" s="50"/>
    </row>
    <row r="17" spans="1:23" s="11" customFormat="1" ht="45" customHeight="1" thickBot="1" x14ac:dyDescent="0.35">
      <c r="A17" s="47" t="s">
        <v>25</v>
      </c>
      <c r="S17" s="17"/>
      <c r="T17" s="17"/>
      <c r="U17" s="17"/>
      <c r="V17" s="17"/>
      <c r="W17" s="17"/>
    </row>
    <row r="18" spans="1:23" s="11" customFormat="1" ht="23.25" customHeight="1" x14ac:dyDescent="0.3">
      <c r="A18" s="159" t="s">
        <v>26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S18" s="17"/>
      <c r="T18" s="17"/>
      <c r="U18" s="17"/>
      <c r="V18" s="17"/>
      <c r="W18" s="17"/>
    </row>
    <row r="19" spans="1:23" s="11" customFormat="1" ht="58.5" customHeight="1" x14ac:dyDescent="0.3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4"/>
      <c r="S19" s="17"/>
      <c r="T19" s="17"/>
      <c r="U19" s="17"/>
      <c r="V19" s="17"/>
      <c r="W19" s="17"/>
    </row>
    <row r="20" spans="1:23" s="11" customFormat="1" ht="34.5" customHeight="1" thickBot="1" x14ac:dyDescent="0.35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7"/>
      <c r="Q20" s="12"/>
      <c r="R20" s="12"/>
      <c r="S20" s="17"/>
      <c r="T20" s="17"/>
      <c r="U20" s="17"/>
      <c r="V20" s="17"/>
      <c r="W20" s="17"/>
    </row>
    <row r="21" spans="1:23" s="11" customFormat="1" ht="34.5" customHeight="1" x14ac:dyDescent="0.55000000000000004">
      <c r="A21" s="35" t="s">
        <v>23</v>
      </c>
      <c r="B21" s="3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2"/>
      <c r="R21" s="12"/>
      <c r="S21" s="114"/>
      <c r="T21" s="114"/>
      <c r="U21" s="114"/>
      <c r="V21" s="114"/>
      <c r="W21" s="114"/>
    </row>
    <row r="22" spans="1:23" s="11" customFormat="1" ht="28.5" x14ac:dyDescent="0.25">
      <c r="A22" s="117" t="s">
        <v>53</v>
      </c>
      <c r="B22" s="118"/>
      <c r="C22" s="118"/>
      <c r="D22" s="118"/>
      <c r="E22" s="118"/>
      <c r="F22"/>
      <c r="G22"/>
      <c r="H22" s="22"/>
      <c r="I22" s="22"/>
      <c r="J22" s="22"/>
      <c r="K22" s="22"/>
      <c r="L22" s="22"/>
      <c r="M22" s="119"/>
      <c r="N22" s="22"/>
      <c r="O22" s="114"/>
      <c r="P22" s="114"/>
      <c r="Q22" s="114"/>
    </row>
    <row r="23" spans="1:23" s="11" customFormat="1" ht="28.5" x14ac:dyDescent="0.25">
      <c r="A23" s="120" t="s">
        <v>54</v>
      </c>
      <c r="B23" s="121"/>
      <c r="C23"/>
      <c r="D23"/>
      <c r="E23" s="118"/>
      <c r="F23"/>
      <c r="G23"/>
      <c r="H23" s="22"/>
      <c r="I23" s="22"/>
      <c r="J23" s="22"/>
      <c r="K23" s="22"/>
      <c r="L23" s="22"/>
      <c r="M23" s="119"/>
      <c r="N23" s="22"/>
      <c r="O23" s="114"/>
      <c r="P23" s="114"/>
      <c r="Q23" s="114"/>
    </row>
    <row r="24" spans="1:23" s="11" customFormat="1" ht="28.5" x14ac:dyDescent="0.25">
      <c r="A24" s="120" t="s">
        <v>55</v>
      </c>
      <c r="B24" s="121"/>
      <c r="C24" s="121"/>
      <c r="D24" s="121"/>
      <c r="E24" s="121"/>
      <c r="F24"/>
      <c r="G24"/>
      <c r="H24"/>
      <c r="I24" s="22"/>
      <c r="J24" s="22"/>
      <c r="K24" s="22"/>
      <c r="L24" s="22"/>
      <c r="M24" s="119"/>
      <c r="N24" s="22"/>
      <c r="O24" s="114"/>
      <c r="P24" s="114"/>
      <c r="Q24" s="114"/>
    </row>
    <row r="25" spans="1:23" s="4" customFormat="1" ht="38.25" customHeight="1" thickBot="1" x14ac:dyDescent="0.3">
      <c r="A25" s="23" t="s">
        <v>12</v>
      </c>
      <c r="B25" s="168" t="s">
        <v>13</v>
      </c>
      <c r="C25" s="169"/>
      <c r="D25" s="169"/>
      <c r="E25" s="169"/>
      <c r="F25" s="170"/>
      <c r="G25" s="37" t="s">
        <v>17</v>
      </c>
      <c r="H25" s="38"/>
      <c r="I25" s="38"/>
      <c r="J25" s="38"/>
      <c r="K25" s="38"/>
      <c r="L25" s="38"/>
      <c r="M25" s="38"/>
      <c r="N25" s="38"/>
      <c r="O25" s="38"/>
      <c r="P25" s="39"/>
      <c r="U25" s="13"/>
    </row>
    <row r="26" spans="1:23" s="22" customFormat="1" ht="48" customHeight="1" thickTop="1" x14ac:dyDescent="0.25">
      <c r="A26" s="181" t="s">
        <v>52</v>
      </c>
      <c r="B26" s="183" t="s">
        <v>47</v>
      </c>
      <c r="C26" s="184"/>
      <c r="D26" s="184"/>
      <c r="E26" s="184"/>
      <c r="F26" s="185"/>
      <c r="G26" s="108" t="s">
        <v>50</v>
      </c>
      <c r="H26" s="109"/>
      <c r="I26" s="109"/>
      <c r="J26" s="109"/>
      <c r="K26" s="110"/>
      <c r="L26" s="110"/>
      <c r="M26" s="110"/>
      <c r="N26" s="111"/>
      <c r="O26" s="112"/>
      <c r="P26" s="113" t="s">
        <v>51</v>
      </c>
      <c r="Q26" s="106"/>
      <c r="R26" s="107"/>
      <c r="S26" s="107"/>
      <c r="T26" s="106"/>
      <c r="U26" s="106"/>
      <c r="V26" s="106"/>
    </row>
    <row r="27" spans="1:23" s="22" customFormat="1" ht="48" customHeight="1" x14ac:dyDescent="0.25">
      <c r="A27" s="182"/>
      <c r="B27" s="186"/>
      <c r="C27" s="187"/>
      <c r="D27" s="187"/>
      <c r="E27" s="187"/>
      <c r="F27" s="188"/>
      <c r="G27" s="58" t="s">
        <v>49</v>
      </c>
      <c r="H27" s="55"/>
      <c r="I27" s="55"/>
      <c r="J27" s="55"/>
      <c r="K27" s="55"/>
      <c r="L27" s="55"/>
      <c r="M27" s="55"/>
      <c r="N27" s="56"/>
      <c r="O27" s="57"/>
      <c r="P27" s="60" t="s">
        <v>48</v>
      </c>
      <c r="Q27" s="106"/>
      <c r="R27" s="107"/>
      <c r="S27" s="107"/>
      <c r="T27" s="106"/>
      <c r="U27" s="106"/>
      <c r="V27" s="106"/>
    </row>
    <row r="28" spans="1:23" s="22" customFormat="1" ht="48" customHeight="1" x14ac:dyDescent="0.45">
      <c r="A28" s="171" t="s">
        <v>41</v>
      </c>
      <c r="B28" s="174" t="s">
        <v>27</v>
      </c>
      <c r="C28" s="175"/>
      <c r="D28" s="175"/>
      <c r="E28" s="175"/>
      <c r="F28" s="176"/>
      <c r="G28" s="62" t="s">
        <v>28</v>
      </c>
      <c r="H28" s="29"/>
      <c r="I28" s="29"/>
      <c r="J28" s="29"/>
      <c r="K28" s="29"/>
      <c r="L28" s="30"/>
      <c r="N28" s="15"/>
      <c r="O28" s="15"/>
      <c r="P28" s="59" t="s">
        <v>29</v>
      </c>
      <c r="Q28" s="20"/>
      <c r="R28" s="21"/>
      <c r="S28" s="21"/>
      <c r="T28" s="20"/>
      <c r="U28" s="20"/>
      <c r="V28" s="20"/>
    </row>
    <row r="29" spans="1:23" s="22" customFormat="1" ht="48" customHeight="1" x14ac:dyDescent="0.45">
      <c r="A29" s="172"/>
      <c r="B29" s="177"/>
      <c r="C29" s="178"/>
      <c r="D29" s="178"/>
      <c r="E29" s="178"/>
      <c r="F29" s="179"/>
      <c r="G29" s="58" t="s">
        <v>31</v>
      </c>
      <c r="H29" s="27"/>
      <c r="I29" s="27"/>
      <c r="J29" s="27"/>
      <c r="K29" s="27"/>
      <c r="L29" s="28"/>
      <c r="M29" s="41"/>
      <c r="N29" s="14"/>
      <c r="O29" s="14"/>
      <c r="P29" s="60" t="s">
        <v>30</v>
      </c>
      <c r="Q29" s="20"/>
      <c r="R29" s="21"/>
      <c r="S29" s="21"/>
      <c r="T29" s="20"/>
      <c r="U29" s="20"/>
      <c r="V29" s="20"/>
    </row>
    <row r="30" spans="1:23" customFormat="1" ht="60" customHeight="1" x14ac:dyDescent="0.3">
      <c r="A30" s="122" t="s">
        <v>56</v>
      </c>
      <c r="B30" s="123"/>
      <c r="C30" s="123"/>
      <c r="D30" s="123"/>
      <c r="E30" s="123"/>
      <c r="F30" s="123"/>
      <c r="G30" s="123"/>
      <c r="H30" s="123"/>
      <c r="I30" s="124"/>
      <c r="J30" s="125"/>
      <c r="K30" s="126"/>
      <c r="L30" s="125"/>
      <c r="M30" s="125"/>
      <c r="N30" s="127"/>
      <c r="O30" s="128"/>
      <c r="P30" s="128"/>
      <c r="Q30" s="128"/>
      <c r="R30" s="128"/>
      <c r="S30" s="128"/>
    </row>
    <row r="31" spans="1:23" customFormat="1" ht="60" customHeight="1" x14ac:dyDescent="0.3">
      <c r="A31" s="122" t="s">
        <v>57</v>
      </c>
      <c r="B31" s="123"/>
      <c r="C31" s="123"/>
      <c r="D31" s="123"/>
      <c r="E31" s="123"/>
      <c r="F31" s="123"/>
      <c r="G31" s="123"/>
      <c r="H31" s="123"/>
      <c r="I31" s="124"/>
      <c r="J31" s="125"/>
      <c r="K31" s="126"/>
      <c r="L31" s="125"/>
      <c r="M31" s="125"/>
      <c r="N31" s="127"/>
      <c r="O31" s="128"/>
      <c r="P31" s="128"/>
      <c r="Q31" s="128"/>
      <c r="R31" s="128"/>
      <c r="S31" s="128"/>
    </row>
    <row r="32" spans="1:23" customFormat="1" ht="60" customHeight="1" x14ac:dyDescent="0.3">
      <c r="A32" s="122" t="s">
        <v>58</v>
      </c>
      <c r="B32" s="123"/>
      <c r="C32" s="123"/>
      <c r="D32" s="123"/>
      <c r="E32" s="123"/>
      <c r="F32" s="123"/>
      <c r="G32" s="123"/>
      <c r="H32" s="123"/>
      <c r="I32" s="124"/>
      <c r="J32" s="125"/>
      <c r="K32" s="126"/>
      <c r="L32" s="125"/>
      <c r="M32" s="125"/>
      <c r="N32" s="127"/>
      <c r="O32" s="128"/>
      <c r="P32" s="128"/>
      <c r="Q32" s="128"/>
      <c r="R32" s="128"/>
      <c r="S32" s="128"/>
    </row>
    <row r="33" spans="1:24" s="4" customFormat="1" ht="72.75" customHeight="1" x14ac:dyDescent="0.25">
      <c r="A33" s="1" t="s">
        <v>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73" t="s">
        <v>16</v>
      </c>
      <c r="P33" s="173"/>
      <c r="Q33" s="173"/>
      <c r="R33" s="173"/>
      <c r="S33" s="173"/>
      <c r="T33" s="173"/>
      <c r="U33" s="31" t="s">
        <v>20</v>
      </c>
      <c r="V33" s="3"/>
      <c r="W33" s="3"/>
      <c r="X33" s="3"/>
    </row>
    <row r="34" spans="1:24" s="4" customFormat="1" ht="7.5" customHeight="1" x14ac:dyDescent="0.25">
      <c r="V34" s="5"/>
    </row>
    <row r="35" spans="1:24" s="7" customFormat="1" ht="68.25" customHeight="1" x14ac:dyDescent="0.35">
      <c r="A35" s="180"/>
      <c r="B35" s="180"/>
      <c r="C35" s="180"/>
      <c r="D35" s="19"/>
      <c r="F35" s="6"/>
      <c r="I35" s="6"/>
      <c r="J35" s="6"/>
      <c r="K35" s="6"/>
      <c r="L35" s="6"/>
      <c r="O35" s="40" t="s">
        <v>22</v>
      </c>
      <c r="Q35" s="8"/>
      <c r="R35" s="9" t="s">
        <v>1</v>
      </c>
      <c r="S35" s="158">
        <v>46079</v>
      </c>
      <c r="T35" s="158"/>
      <c r="U35" s="18" t="s">
        <v>40</v>
      </c>
    </row>
    <row r="36" spans="1:24" s="7" customFormat="1" ht="45" customHeight="1" x14ac:dyDescent="0.35">
      <c r="A36" s="10" t="s">
        <v>2</v>
      </c>
      <c r="B36" s="19"/>
      <c r="C36" s="19"/>
      <c r="D36" s="19"/>
      <c r="E36" s="6"/>
      <c r="F36" s="6"/>
      <c r="M36" s="8"/>
      <c r="N36" s="9"/>
      <c r="O36" s="158"/>
      <c r="P36" s="158"/>
    </row>
    <row r="37" spans="1:24" s="11" customFormat="1" ht="38.25" customHeight="1" x14ac:dyDescent="0.3">
      <c r="A37" s="194" t="s">
        <v>3</v>
      </c>
      <c r="B37" s="197" t="s">
        <v>4</v>
      </c>
      <c r="C37" s="197" t="s">
        <v>5</v>
      </c>
      <c r="D37" s="197"/>
      <c r="E37" s="197"/>
      <c r="F37" s="197"/>
      <c r="G37" s="197" t="s">
        <v>6</v>
      </c>
      <c r="H37" s="197"/>
      <c r="I37" s="197"/>
      <c r="J37" s="197"/>
      <c r="K37" s="197" t="s">
        <v>7</v>
      </c>
      <c r="L37" s="197"/>
      <c r="M37" s="197"/>
      <c r="N37" s="197"/>
      <c r="O37" s="200" t="s">
        <v>6</v>
      </c>
      <c r="P37" s="201"/>
      <c r="S37" s="189"/>
      <c r="T37" s="189"/>
      <c r="U37" s="20"/>
      <c r="V37" s="189"/>
      <c r="W37" s="189"/>
    </row>
    <row r="38" spans="1:24" s="11" customFormat="1" ht="38.25" customHeight="1" x14ac:dyDescent="0.3">
      <c r="A38" s="195"/>
      <c r="B38" s="198"/>
      <c r="C38" s="191" t="s">
        <v>42</v>
      </c>
      <c r="D38" s="191"/>
      <c r="E38" s="191" t="s">
        <v>43</v>
      </c>
      <c r="F38" s="191"/>
      <c r="G38" s="191" t="s">
        <v>8</v>
      </c>
      <c r="H38" s="191"/>
      <c r="I38" s="191" t="s">
        <v>9</v>
      </c>
      <c r="J38" s="191"/>
      <c r="K38" s="191" t="s">
        <v>8</v>
      </c>
      <c r="L38" s="191"/>
      <c r="M38" s="191" t="s">
        <v>9</v>
      </c>
      <c r="N38" s="191"/>
      <c r="O38" s="192" t="s">
        <v>10</v>
      </c>
      <c r="P38" s="193"/>
      <c r="S38" s="206"/>
      <c r="T38" s="206"/>
      <c r="U38" s="20"/>
      <c r="V38" s="189"/>
      <c r="W38" s="189"/>
    </row>
    <row r="39" spans="1:24" s="11" customFormat="1" ht="38.25" customHeight="1" x14ac:dyDescent="0.3">
      <c r="A39" s="195"/>
      <c r="B39" s="198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2"/>
      <c r="P39" s="193"/>
      <c r="S39" s="189"/>
      <c r="T39" s="189"/>
      <c r="U39" s="20"/>
      <c r="V39" s="189"/>
      <c r="W39" s="189"/>
    </row>
    <row r="40" spans="1:24" s="11" customFormat="1" ht="38.25" customHeight="1" x14ac:dyDescent="0.3">
      <c r="A40" s="195"/>
      <c r="B40" s="198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2"/>
      <c r="P40" s="193"/>
      <c r="S40" s="20"/>
      <c r="T40" s="20"/>
      <c r="U40" s="20"/>
      <c r="V40" s="20"/>
      <c r="W40" s="20"/>
    </row>
    <row r="41" spans="1:24" s="11" customFormat="1" ht="38.25" customHeight="1" x14ac:dyDescent="0.3">
      <c r="A41" s="196"/>
      <c r="B41" s="199"/>
      <c r="C41" s="52"/>
      <c r="D41" s="52"/>
      <c r="E41" s="52"/>
      <c r="F41" s="52"/>
      <c r="G41" s="52"/>
      <c r="H41" s="52"/>
      <c r="I41" s="202"/>
      <c r="J41" s="202"/>
      <c r="K41" s="52"/>
      <c r="L41" s="52"/>
      <c r="M41" s="203" t="s">
        <v>11</v>
      </c>
      <c r="N41" s="203"/>
      <c r="O41" s="204" t="s">
        <v>15</v>
      </c>
      <c r="P41" s="205"/>
      <c r="S41" s="189"/>
      <c r="T41" s="189"/>
      <c r="U41" s="20"/>
      <c r="V41" s="189"/>
      <c r="W41" s="189"/>
    </row>
    <row r="42" spans="1:24" s="11" customFormat="1" ht="51" customHeight="1" x14ac:dyDescent="0.3">
      <c r="A42" s="135" t="s">
        <v>67</v>
      </c>
      <c r="B42" s="65" t="s">
        <v>65</v>
      </c>
      <c r="C42" s="66">
        <f>E42</f>
        <v>46079</v>
      </c>
      <c r="D42" s="136" t="str">
        <f t="shared" ref="D42:D47" si="9">TEXT(C42,"aaa")</f>
        <v>木</v>
      </c>
      <c r="E42" s="66">
        <f>M42-5</f>
        <v>46079</v>
      </c>
      <c r="F42" s="136" t="str">
        <f t="shared" ref="F42:F47" si="10">TEXT(E42,"aaa")</f>
        <v>木</v>
      </c>
      <c r="G42" s="137"/>
      <c r="H42" s="138"/>
      <c r="I42" s="66">
        <f>M42-1</f>
        <v>46083</v>
      </c>
      <c r="J42" s="136" t="str">
        <f t="shared" ref="J42" si="11">TEXT(I42,"aaa")</f>
        <v>月</v>
      </c>
      <c r="K42" s="137"/>
      <c r="L42" s="138"/>
      <c r="M42" s="66">
        <v>46084</v>
      </c>
      <c r="N42" s="143" t="str">
        <f t="shared" ref="N42" si="12">TEXT(M42,"aaa")</f>
        <v>火</v>
      </c>
      <c r="O42" s="67">
        <f>M42+2</f>
        <v>46086</v>
      </c>
      <c r="P42" s="139" t="str">
        <f t="shared" ref="P42:P47" si="13">TEXT(O42,"aaa")</f>
        <v>木</v>
      </c>
      <c r="S42" s="63"/>
      <c r="T42" s="63"/>
      <c r="U42" s="63"/>
      <c r="V42" s="49"/>
      <c r="W42" s="49"/>
    </row>
    <row r="43" spans="1:24" s="11" customFormat="1" ht="51" customHeight="1" x14ac:dyDescent="0.3">
      <c r="A43" s="144" t="s">
        <v>63</v>
      </c>
      <c r="B43" s="68" t="s">
        <v>61</v>
      </c>
      <c r="C43" s="150">
        <f>E43-1</f>
        <v>46083</v>
      </c>
      <c r="D43" s="145" t="str">
        <f t="shared" si="9"/>
        <v>月</v>
      </c>
      <c r="E43" s="69">
        <f>K43-2</f>
        <v>46084</v>
      </c>
      <c r="F43" s="145" t="str">
        <f t="shared" si="10"/>
        <v>火</v>
      </c>
      <c r="G43" s="69">
        <f>K43</f>
        <v>46086</v>
      </c>
      <c r="H43" s="145" t="str">
        <f t="shared" ref="H43" si="14">TEXT(G43,"aaa")</f>
        <v>木</v>
      </c>
      <c r="I43" s="146"/>
      <c r="J43" s="147"/>
      <c r="K43" s="69">
        <v>46086</v>
      </c>
      <c r="L43" s="148" t="str">
        <f t="shared" ref="L43" si="15">TEXT(K43,"aaa")</f>
        <v>木</v>
      </c>
      <c r="M43" s="146"/>
      <c r="N43" s="151"/>
      <c r="O43" s="70">
        <f>K43+3</f>
        <v>46089</v>
      </c>
      <c r="P43" s="149" t="str">
        <f t="shared" si="13"/>
        <v>日</v>
      </c>
      <c r="S43" s="48"/>
      <c r="T43" s="48"/>
      <c r="U43" s="48"/>
      <c r="V43" s="79"/>
      <c r="W43" s="79"/>
    </row>
    <row r="44" spans="1:24" s="11" customFormat="1" ht="51" customHeight="1" x14ac:dyDescent="0.3">
      <c r="A44" s="144" t="s">
        <v>67</v>
      </c>
      <c r="B44" s="68" t="s">
        <v>66</v>
      </c>
      <c r="C44" s="69">
        <f>E44</f>
        <v>46086</v>
      </c>
      <c r="D44" s="145" t="str">
        <f t="shared" si="9"/>
        <v>木</v>
      </c>
      <c r="E44" s="69">
        <f>M44-5</f>
        <v>46086</v>
      </c>
      <c r="F44" s="145" t="str">
        <f t="shared" si="10"/>
        <v>木</v>
      </c>
      <c r="G44" s="146"/>
      <c r="H44" s="147"/>
      <c r="I44" s="69">
        <f>M44-1</f>
        <v>46090</v>
      </c>
      <c r="J44" s="145" t="str">
        <f t="shared" ref="J44" si="16">TEXT(I44,"aaa")</f>
        <v>月</v>
      </c>
      <c r="K44" s="146"/>
      <c r="L44" s="147"/>
      <c r="M44" s="69">
        <v>46091</v>
      </c>
      <c r="N44" s="148" t="str">
        <f t="shared" ref="N44" si="17">TEXT(M44,"aaa")</f>
        <v>火</v>
      </c>
      <c r="O44" s="70">
        <f>M44+2</f>
        <v>46093</v>
      </c>
      <c r="P44" s="149" t="str">
        <f t="shared" si="13"/>
        <v>木</v>
      </c>
      <c r="S44" s="101"/>
      <c r="T44" s="101"/>
      <c r="U44" s="101"/>
      <c r="V44" s="101"/>
      <c r="W44" s="101"/>
    </row>
    <row r="45" spans="1:24" s="11" customFormat="1" ht="51" customHeight="1" x14ac:dyDescent="0.3">
      <c r="A45" s="144" t="s">
        <v>64</v>
      </c>
      <c r="B45" s="68" t="s">
        <v>62</v>
      </c>
      <c r="C45" s="150">
        <f>E45-1</f>
        <v>46090</v>
      </c>
      <c r="D45" s="145" t="str">
        <f t="shared" si="9"/>
        <v>月</v>
      </c>
      <c r="E45" s="69">
        <f>K45-2</f>
        <v>46091</v>
      </c>
      <c r="F45" s="145" t="str">
        <f t="shared" si="10"/>
        <v>火</v>
      </c>
      <c r="G45" s="69">
        <f>K45</f>
        <v>46093</v>
      </c>
      <c r="H45" s="145" t="str">
        <f t="shared" ref="H45" si="18">TEXT(G45,"aaa")</f>
        <v>木</v>
      </c>
      <c r="I45" s="146"/>
      <c r="J45" s="147"/>
      <c r="K45" s="69">
        <v>46093</v>
      </c>
      <c r="L45" s="148" t="str">
        <f t="shared" ref="L45" si="19">TEXT(K45,"aaa")</f>
        <v>木</v>
      </c>
      <c r="M45" s="146"/>
      <c r="N45" s="151"/>
      <c r="O45" s="70">
        <f>K45+3</f>
        <v>46096</v>
      </c>
      <c r="P45" s="149" t="str">
        <f t="shared" si="13"/>
        <v>日</v>
      </c>
      <c r="S45" s="104"/>
      <c r="T45" s="104"/>
      <c r="U45" s="104"/>
      <c r="V45" s="104"/>
      <c r="W45" s="104"/>
    </row>
    <row r="46" spans="1:24" s="11" customFormat="1" ht="51" customHeight="1" x14ac:dyDescent="0.3">
      <c r="A46" s="144" t="s">
        <v>60</v>
      </c>
      <c r="B46" s="68" t="s">
        <v>69</v>
      </c>
      <c r="C46" s="69">
        <f>E46</f>
        <v>46093</v>
      </c>
      <c r="D46" s="145" t="str">
        <f t="shared" si="9"/>
        <v>木</v>
      </c>
      <c r="E46" s="69">
        <f>M46-5</f>
        <v>46093</v>
      </c>
      <c r="F46" s="145" t="str">
        <f t="shared" si="10"/>
        <v>木</v>
      </c>
      <c r="G46" s="146"/>
      <c r="H46" s="147"/>
      <c r="I46" s="69">
        <f>M46-1</f>
        <v>46097</v>
      </c>
      <c r="J46" s="145" t="str">
        <f t="shared" ref="J46" si="20">TEXT(I46,"aaa")</f>
        <v>月</v>
      </c>
      <c r="K46" s="146"/>
      <c r="L46" s="147"/>
      <c r="M46" s="69">
        <v>46098</v>
      </c>
      <c r="N46" s="148" t="str">
        <f t="shared" ref="N46" si="21">TEXT(M46,"aaa")</f>
        <v>火</v>
      </c>
      <c r="O46" s="70">
        <f>M46+2</f>
        <v>46100</v>
      </c>
      <c r="P46" s="149" t="str">
        <f t="shared" si="13"/>
        <v>木</v>
      </c>
      <c r="S46" s="115"/>
      <c r="T46" s="115"/>
      <c r="U46" s="115"/>
      <c r="V46" s="115"/>
      <c r="W46" s="115"/>
    </row>
    <row r="47" spans="1:24" s="11" customFormat="1" ht="51" customHeight="1" x14ac:dyDescent="0.3">
      <c r="A47" s="105" t="s">
        <v>68</v>
      </c>
      <c r="B47" s="72" t="s">
        <v>70</v>
      </c>
      <c r="C47" s="142">
        <f>E47-1</f>
        <v>46097</v>
      </c>
      <c r="D47" s="73" t="str">
        <f t="shared" si="9"/>
        <v>月</v>
      </c>
      <c r="E47" s="74">
        <f>K47-2</f>
        <v>46098</v>
      </c>
      <c r="F47" s="73" t="str">
        <f t="shared" si="10"/>
        <v>火</v>
      </c>
      <c r="G47" s="74">
        <f>K47</f>
        <v>46100</v>
      </c>
      <c r="H47" s="73" t="str">
        <f t="shared" ref="H47" si="22">TEXT(G47,"aaa")</f>
        <v>木</v>
      </c>
      <c r="I47" s="75"/>
      <c r="J47" s="76"/>
      <c r="K47" s="74">
        <v>46100</v>
      </c>
      <c r="L47" s="140" t="str">
        <f t="shared" ref="L47" si="23">TEXT(K47,"aaa")</f>
        <v>木</v>
      </c>
      <c r="M47" s="75"/>
      <c r="N47" s="141"/>
      <c r="O47" s="77">
        <f>K47+3</f>
        <v>46103</v>
      </c>
      <c r="P47" s="78" t="str">
        <f t="shared" si="13"/>
        <v>日</v>
      </c>
      <c r="S47" s="115"/>
      <c r="T47" s="115"/>
      <c r="U47" s="115"/>
      <c r="V47" s="115"/>
      <c r="W47" s="115"/>
    </row>
    <row r="48" spans="1:24" s="11" customFormat="1" ht="51" customHeight="1" x14ac:dyDescent="0.3">
      <c r="A48" s="221"/>
      <c r="B48" s="34"/>
      <c r="C48" s="222"/>
      <c r="D48" s="24"/>
      <c r="E48" s="25"/>
      <c r="F48" s="24"/>
      <c r="G48" s="25"/>
      <c r="H48" s="24"/>
      <c r="I48" s="25"/>
      <c r="J48" s="24"/>
      <c r="K48" s="25"/>
      <c r="L48" s="223"/>
      <c r="M48" s="25"/>
      <c r="N48" s="32"/>
      <c r="O48" s="26"/>
      <c r="P48" s="24"/>
      <c r="Q48" s="12"/>
      <c r="S48" s="115"/>
      <c r="T48" s="115"/>
      <c r="U48" s="115"/>
      <c r="V48" s="115"/>
      <c r="W48" s="115"/>
    </row>
    <row r="49" spans="1:23" s="11" customFormat="1" ht="51" customHeight="1" x14ac:dyDescent="0.3">
      <c r="S49" s="103"/>
      <c r="T49" s="103"/>
      <c r="U49" s="103"/>
      <c r="V49" s="103"/>
      <c r="W49" s="103"/>
    </row>
    <row r="50" spans="1:23" s="11" customFormat="1" ht="51" customHeight="1" x14ac:dyDescent="0.3">
      <c r="S50" s="103"/>
      <c r="T50" s="103"/>
      <c r="U50" s="103"/>
      <c r="V50" s="103"/>
      <c r="W50" s="103"/>
    </row>
    <row r="51" spans="1:23" s="11" customFormat="1" ht="51" customHeight="1" x14ac:dyDescent="0.55000000000000004">
      <c r="A51" s="35" t="s">
        <v>24</v>
      </c>
      <c r="S51" s="102"/>
      <c r="T51" s="102"/>
      <c r="U51" s="102"/>
      <c r="V51" s="102"/>
      <c r="W51" s="102"/>
    </row>
    <row r="52" spans="1:23" s="11" customFormat="1" ht="51" customHeight="1" x14ac:dyDescent="0.3">
      <c r="S52" s="44"/>
      <c r="T52" s="44"/>
      <c r="U52" s="44"/>
      <c r="V52" s="85"/>
      <c r="W52" s="85"/>
    </row>
    <row r="53" spans="1:23" s="11" customFormat="1" ht="51" customHeight="1" thickBot="1" x14ac:dyDescent="0.35">
      <c r="A53" s="45" t="s">
        <v>12</v>
      </c>
      <c r="B53" s="168" t="s">
        <v>13</v>
      </c>
      <c r="C53" s="169"/>
      <c r="D53" s="169"/>
      <c r="E53" s="169"/>
      <c r="F53" s="170"/>
      <c r="G53" s="168" t="s">
        <v>14</v>
      </c>
      <c r="H53" s="169"/>
      <c r="I53" s="169"/>
      <c r="J53" s="169"/>
      <c r="K53" s="169"/>
      <c r="L53" s="169"/>
      <c r="M53" s="169"/>
      <c r="N53" s="169"/>
      <c r="O53" s="169"/>
      <c r="P53" s="170"/>
      <c r="Q53" s="12"/>
      <c r="R53" s="12"/>
      <c r="S53" s="20"/>
      <c r="T53" s="20"/>
      <c r="U53" s="20"/>
      <c r="V53" s="64"/>
      <c r="W53" s="64"/>
    </row>
    <row r="54" spans="1:23" s="11" customFormat="1" ht="51" customHeight="1" thickTop="1" x14ac:dyDescent="0.45">
      <c r="A54" s="217" t="s">
        <v>46</v>
      </c>
      <c r="B54" s="218" t="s">
        <v>32</v>
      </c>
      <c r="C54" s="219"/>
      <c r="D54" s="219"/>
      <c r="E54" s="219"/>
      <c r="F54" s="220"/>
      <c r="G54" s="86" t="s">
        <v>33</v>
      </c>
      <c r="H54" s="87"/>
      <c r="I54" s="88"/>
      <c r="J54" s="89"/>
      <c r="K54" s="89"/>
      <c r="L54" s="89"/>
      <c r="M54" s="87"/>
      <c r="N54" s="87"/>
      <c r="O54" s="215" t="s">
        <v>35</v>
      </c>
      <c r="P54" s="216"/>
      <c r="Q54" s="4"/>
      <c r="R54" s="4"/>
      <c r="S54" s="4"/>
      <c r="T54" s="4"/>
      <c r="U54" s="4"/>
      <c r="V54" s="48"/>
      <c r="W54" s="48"/>
    </row>
    <row r="55" spans="1:23" s="11" customFormat="1" ht="51" customHeight="1" thickBot="1" x14ac:dyDescent="0.5">
      <c r="A55" s="208"/>
      <c r="B55" s="212"/>
      <c r="C55" s="213"/>
      <c r="D55" s="213"/>
      <c r="E55" s="213"/>
      <c r="F55" s="214"/>
      <c r="G55" s="90" t="s">
        <v>34</v>
      </c>
      <c r="H55" s="91"/>
      <c r="I55" s="92"/>
      <c r="J55" s="93"/>
      <c r="K55" s="93"/>
      <c r="L55" s="93"/>
      <c r="M55" s="91"/>
      <c r="N55" s="91"/>
      <c r="O55" s="91"/>
      <c r="P55" s="94"/>
      <c r="Q55" s="20"/>
      <c r="R55" s="206"/>
      <c r="S55" s="206"/>
      <c r="T55" s="20"/>
      <c r="U55" s="100"/>
      <c r="V55" s="53"/>
      <c r="W55" s="53"/>
    </row>
    <row r="56" spans="1:23" s="11" customFormat="1" ht="51.75" customHeight="1" thickTop="1" x14ac:dyDescent="0.45">
      <c r="A56" s="207" t="s">
        <v>45</v>
      </c>
      <c r="B56" s="209" t="s">
        <v>36</v>
      </c>
      <c r="C56" s="210"/>
      <c r="D56" s="210"/>
      <c r="E56" s="210"/>
      <c r="F56" s="211"/>
      <c r="G56" s="95" t="s">
        <v>37</v>
      </c>
      <c r="H56" s="96"/>
      <c r="I56" s="96"/>
      <c r="J56" s="96"/>
      <c r="K56" s="96"/>
      <c r="L56" s="96"/>
      <c r="M56" s="96"/>
      <c r="N56" s="97"/>
      <c r="O56" s="215" t="s">
        <v>39</v>
      </c>
      <c r="P56" s="216"/>
      <c r="Q56" s="13"/>
      <c r="R56" s="13"/>
      <c r="S56" s="13"/>
      <c r="T56" s="13"/>
      <c r="U56" s="13"/>
      <c r="V56" s="48"/>
      <c r="W56" s="48"/>
    </row>
    <row r="57" spans="1:23" s="11" customFormat="1" ht="51.75" customHeight="1" x14ac:dyDescent="0.25">
      <c r="A57" s="208"/>
      <c r="B57" s="212"/>
      <c r="C57" s="213"/>
      <c r="D57" s="213"/>
      <c r="E57" s="213"/>
      <c r="F57" s="214"/>
      <c r="G57" s="93" t="s">
        <v>38</v>
      </c>
      <c r="H57" s="98"/>
      <c r="I57" s="98"/>
      <c r="J57" s="98"/>
      <c r="K57" s="98"/>
      <c r="L57" s="98"/>
      <c r="M57" s="98"/>
      <c r="N57" s="98"/>
      <c r="O57" s="98"/>
      <c r="P57" s="99"/>
      <c r="Q57" s="13"/>
      <c r="R57" s="13"/>
      <c r="S57" s="13"/>
      <c r="T57" s="13"/>
      <c r="U57" s="13"/>
      <c r="V57" s="44"/>
      <c r="W57" s="44"/>
    </row>
    <row r="58" spans="1:23" s="12" customFormat="1" ht="54" customHeight="1" x14ac:dyDescent="0.25">
      <c r="Q58" s="13"/>
      <c r="R58" s="13"/>
      <c r="S58" s="13"/>
      <c r="T58" s="13"/>
      <c r="U58" s="13"/>
      <c r="V58" s="43"/>
      <c r="W58" s="43"/>
    </row>
    <row r="59" spans="1:23" s="11" customFormat="1" ht="63.75" customHeight="1" x14ac:dyDescent="0.25">
      <c r="Q59" s="13"/>
      <c r="R59" s="13"/>
      <c r="S59" s="13"/>
      <c r="T59" s="13"/>
      <c r="U59" s="13"/>
      <c r="V59" s="42"/>
      <c r="W59" s="42"/>
    </row>
    <row r="60" spans="1:23" s="11" customFormat="1" ht="63.75" customHeight="1" x14ac:dyDescent="0.25">
      <c r="Q60" s="13"/>
      <c r="R60" s="13"/>
      <c r="S60" s="13"/>
      <c r="T60" s="13"/>
      <c r="U60" s="13"/>
      <c r="V60" s="42"/>
      <c r="W60" s="42"/>
    </row>
    <row r="61" spans="1:23" s="11" customFormat="1" ht="63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13"/>
      <c r="R61" s="13"/>
      <c r="S61" s="13"/>
      <c r="T61" s="13"/>
      <c r="U61" s="13"/>
      <c r="V61" s="20"/>
      <c r="W61" s="20"/>
    </row>
    <row r="62" spans="1:23" s="11" customFormat="1" ht="63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3"/>
      <c r="R62" s="13"/>
      <c r="S62" s="13"/>
      <c r="T62" s="13"/>
      <c r="U62" s="13"/>
      <c r="V62" s="61"/>
      <c r="W62" s="61"/>
    </row>
    <row r="63" spans="1:23" s="11" customFormat="1" ht="40.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20"/>
      <c r="W63" s="20"/>
    </row>
    <row r="64" spans="1:23" s="4" customFormat="1" ht="38.2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2" s="4" customFormat="1" ht="38.2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00"/>
    </row>
    <row r="66" spans="1:22" ht="49.5" customHeight="1" x14ac:dyDescent="0.25"/>
    <row r="67" spans="1:22" ht="49.5" customHeight="1" x14ac:dyDescent="0.25"/>
    <row r="68" spans="1:22" ht="49.5" customHeight="1" x14ac:dyDescent="0.25"/>
    <row r="69" spans="1:22" ht="49.5" customHeight="1" x14ac:dyDescent="0.25"/>
  </sheetData>
  <mergeCells count="72">
    <mergeCell ref="G38:H40"/>
    <mergeCell ref="I38:J40"/>
    <mergeCell ref="A37:A41"/>
    <mergeCell ref="B37:B41"/>
    <mergeCell ref="C37:F37"/>
    <mergeCell ref="K37:N37"/>
    <mergeCell ref="O37:P37"/>
    <mergeCell ref="A54:A55"/>
    <mergeCell ref="B54:F55"/>
    <mergeCell ref="R55:S55"/>
    <mergeCell ref="K38:L40"/>
    <mergeCell ref="B53:F53"/>
    <mergeCell ref="G53:P53"/>
    <mergeCell ref="I41:J41"/>
    <mergeCell ref="M41:N41"/>
    <mergeCell ref="O41:P41"/>
    <mergeCell ref="M38:N40"/>
    <mergeCell ref="O38:P40"/>
    <mergeCell ref="C38:D40"/>
    <mergeCell ref="G37:J37"/>
    <mergeCell ref="E38:F40"/>
    <mergeCell ref="A56:A57"/>
    <mergeCell ref="B56:F57"/>
    <mergeCell ref="O54:P54"/>
    <mergeCell ref="O56:P56"/>
    <mergeCell ref="V41:W41"/>
    <mergeCell ref="S41:T41"/>
    <mergeCell ref="V37:W37"/>
    <mergeCell ref="S38:T38"/>
    <mergeCell ref="V38:W38"/>
    <mergeCell ref="S39:T39"/>
    <mergeCell ref="V39:W39"/>
    <mergeCell ref="S37:T37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S35:T35"/>
    <mergeCell ref="O36:P36"/>
    <mergeCell ref="A18:P20"/>
    <mergeCell ref="B25:F25"/>
    <mergeCell ref="A28:A29"/>
    <mergeCell ref="O33:T33"/>
    <mergeCell ref="B28:F29"/>
    <mergeCell ref="A35:C35"/>
    <mergeCell ref="A26:A27"/>
    <mergeCell ref="B26:F27"/>
  </mergeCells>
  <phoneticPr fontId="4"/>
  <pageMargins left="1.1023622047244095" right="0.51181102362204722" top="0.55118110236220474" bottom="0.55118110236220474" header="0.31496062992125984" footer="0.31496062992125984"/>
  <pageSetup paperSize="9" scale="33" fitToHeight="0" orientation="landscape" r:id="rId1"/>
  <rowBreaks count="1" manualBreakCount="1">
    <brk id="3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2026-02-09T04:26:08Z</cp:lastPrinted>
  <dcterms:created xsi:type="dcterms:W3CDTF">2016-08-19T02:18:39Z</dcterms:created>
  <dcterms:modified xsi:type="dcterms:W3CDTF">2026-02-26T00:21:36Z</dcterms:modified>
</cp:coreProperties>
</file>