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84287EC-213D-41E8-B95F-04319017B65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F24" i="1" s="1"/>
  <c r="C24" i="1"/>
  <c r="D24" i="1" s="1"/>
  <c r="O23" i="1"/>
  <c r="P23" i="1" s="1"/>
  <c r="N23" i="1"/>
  <c r="L23" i="1"/>
  <c r="I23" i="1"/>
  <c r="J23" i="1" s="1"/>
  <c r="G23" i="1"/>
  <c r="H23" i="1" s="1"/>
  <c r="C23" i="1"/>
  <c r="E23" i="1" s="1"/>
  <c r="F23" i="1" s="1"/>
  <c r="O22" i="1"/>
  <c r="P22" i="1" s="1"/>
  <c r="N22" i="1"/>
  <c r="L22" i="1"/>
  <c r="I22" i="1"/>
  <c r="J22" i="1" s="1"/>
  <c r="G22" i="1"/>
  <c r="H22" i="1" s="1"/>
  <c r="F22" i="1"/>
  <c r="D22" i="1"/>
  <c r="O15" i="1"/>
  <c r="P15" i="1" s="1"/>
  <c r="N15" i="1"/>
  <c r="K15" i="1"/>
  <c r="L15" i="1" s="1"/>
  <c r="I15" i="1"/>
  <c r="J15" i="1" s="1"/>
  <c r="C15" i="1"/>
  <c r="E15" i="1" s="1"/>
  <c r="F15" i="1" s="1"/>
  <c r="O14" i="1"/>
  <c r="P14" i="1" s="1"/>
  <c r="N14" i="1"/>
  <c r="K14" i="1"/>
  <c r="L14" i="1" s="1"/>
  <c r="I14" i="1"/>
  <c r="J14" i="1" s="1"/>
  <c r="G14" i="1"/>
  <c r="H14" i="1" s="1"/>
  <c r="C14" i="1"/>
  <c r="E14" i="1" s="1"/>
  <c r="F14" i="1" s="1"/>
  <c r="O13" i="1"/>
  <c r="P13" i="1" s="1"/>
  <c r="N13" i="1"/>
  <c r="K13" i="1"/>
  <c r="L13" i="1" s="1"/>
  <c r="I13" i="1"/>
  <c r="J13" i="1" s="1"/>
  <c r="G13" i="1"/>
  <c r="H13" i="1" s="1"/>
  <c r="C13" i="1"/>
  <c r="E13" i="1" s="1"/>
  <c r="F13" i="1" s="1"/>
  <c r="O12" i="1"/>
  <c r="P12" i="1" s="1"/>
  <c r="N12" i="1"/>
  <c r="K12" i="1"/>
  <c r="L12" i="1" s="1"/>
  <c r="I12" i="1"/>
  <c r="J12" i="1" s="1"/>
  <c r="G12" i="1"/>
  <c r="H12" i="1" s="1"/>
  <c r="E12" i="1"/>
  <c r="F12" i="1" s="1"/>
  <c r="C12" i="1"/>
  <c r="D12" i="1" s="1"/>
  <c r="O11" i="1"/>
  <c r="P11" i="1" s="1"/>
  <c r="N11" i="1"/>
  <c r="K11" i="1"/>
  <c r="L11" i="1" s="1"/>
  <c r="I11" i="1"/>
  <c r="J11" i="1" s="1"/>
  <c r="G11" i="1"/>
  <c r="H11" i="1" s="1"/>
  <c r="E11" i="1"/>
  <c r="F11" i="1" s="1"/>
  <c r="D11" i="1"/>
  <c r="C11" i="1"/>
  <c r="O10" i="1"/>
  <c r="P10" i="1" s="1"/>
  <c r="N10" i="1"/>
  <c r="L10" i="1"/>
  <c r="K10" i="1"/>
  <c r="I10" i="1"/>
  <c r="J10" i="1" s="1"/>
  <c r="G10" i="1"/>
  <c r="H10" i="1" s="1"/>
  <c r="E10" i="1"/>
  <c r="F10" i="1" s="1"/>
  <c r="D10" i="1"/>
  <c r="C10" i="1"/>
  <c r="O9" i="1"/>
  <c r="P9" i="1" s="1"/>
  <c r="N9" i="1"/>
  <c r="K9" i="1"/>
  <c r="L9" i="1" s="1"/>
  <c r="I9" i="1"/>
  <c r="J9" i="1" s="1"/>
  <c r="G9" i="1"/>
  <c r="H9" i="1" s="1"/>
  <c r="E9" i="1"/>
  <c r="F9" i="1" s="1"/>
  <c r="C9" i="1"/>
  <c r="D9" i="1" s="1"/>
  <c r="O25" i="1"/>
  <c r="P25" i="1" s="1"/>
  <c r="N25" i="1"/>
  <c r="L25" i="1"/>
  <c r="I25" i="1"/>
  <c r="J25" i="1" s="1"/>
  <c r="G25" i="1"/>
  <c r="H25" i="1" s="1"/>
  <c r="C25" i="1"/>
  <c r="E25" i="1" s="1"/>
  <c r="F25" i="1" s="1"/>
  <c r="G15" i="1" l="1"/>
  <c r="H15" i="1" s="1"/>
  <c r="D13" i="1"/>
  <c r="D23" i="1"/>
  <c r="D14" i="1"/>
  <c r="D15" i="1"/>
  <c r="D25" i="1"/>
  <c r="O24" i="1"/>
  <c r="P24" i="1" s="1"/>
  <c r="N24" i="1"/>
  <c r="L24" i="1"/>
  <c r="I24" i="1"/>
  <c r="J24" i="1" s="1"/>
  <c r="G24" i="1"/>
  <c r="H24" i="1" s="1"/>
</calcChain>
</file>

<file path=xl/sharedStrings.xml><?xml version="1.0" encoding="utf-8"?>
<sst xmlns="http://schemas.openxmlformats.org/spreadsheetml/2006/main" count="83" uniqueCount="56">
  <si>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</si>
  <si>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</si>
  <si>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</si>
  <si>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</si>
  <si>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</si>
  <si>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</si>
  <si>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</si>
  <si>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</si>
  <si>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</si>
  <si>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</si>
  <si>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</si>
  <si>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</si>
  <si>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</si>
  <si>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</si>
  <si>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</si>
  <si>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</si>
  <si>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</si>
  <si>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</si>
  <si>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</si>
  <si>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</si>
  <si>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</si>
  <si>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</si>
  <si>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</si>
  <si>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</si>
  <si>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</si>
  <si>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</si>
  <si>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</si>
  <si>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</si>
  <si>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</si>
  <si>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</si>
  <si>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</si>
  <si>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</si>
  <si>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</si>
  <si>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</si>
  <si>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PANCON SUCCESS</t>
    <phoneticPr fontId="3"/>
  </si>
  <si>
    <t>DONGJIN VENUS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</si>
  <si>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</si>
  <si>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</si>
  <si>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</si>
  <si>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</si>
  <si>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</si>
  <si>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</si>
  <si>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HEUNG-A XIAMEN</t>
    <phoneticPr fontId="3"/>
  </si>
  <si>
    <t>3-5 DAYS</t>
    <phoneticPr fontId="4"/>
  </si>
  <si>
    <t>4 DAYS</t>
    <phoneticPr fontId="4"/>
  </si>
  <si>
    <t>0320N</t>
    <phoneticPr fontId="3"/>
  </si>
  <si>
    <t>2608N</t>
    <phoneticPr fontId="3"/>
  </si>
  <si>
    <t>0321N</t>
    <phoneticPr fontId="3"/>
  </si>
  <si>
    <t>2608W</t>
  </si>
  <si>
    <t>★PANCON SUCCESS</t>
    <phoneticPr fontId="3"/>
  </si>
  <si>
    <t>2609W</t>
  </si>
  <si>
    <t>2609N</t>
    <phoneticPr fontId="3"/>
  </si>
  <si>
    <t>0322N</t>
    <phoneticPr fontId="3"/>
  </si>
  <si>
    <t>2610N</t>
    <phoneticPr fontId="3"/>
  </si>
  <si>
    <t>0323N</t>
    <phoneticPr fontId="3"/>
  </si>
  <si>
    <t>2610W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</si>
</sst>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11" formatCode="mm\-dd"/>
  </numFmts>
  <fonts count="17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rgb="FF000000"/>
      <name val="游ゴシック"/>
      <family val="3"/>
      <charset val="128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800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179" fontId="25" fillId="0" borderId="41" xfId="1" applyNumberFormat="1" applyFont="1" applyFill="1" applyBorder="1" applyAlignment="1">
      <alignment horizontal="center" vertical="center"/>
    </xf>
    <xf numFmtId="0" fontId="25" fillId="0" borderId="41" xfId="1" applyFont="1" applyFill="1" applyBorder="1" applyAlignment="1">
      <alignment horizontal="center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</cellXfs>
  <cellStyles count="13800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3" xfId="13168" xr:uid="{00000000-0005-0000-0000-000024310000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9" xfId="13698" xr:uid="{00000000-0005-0000-0000-000078310000}"/>
    <cellStyle name="標準 2" xfId="1" xr:uid="{00000000-0005-0000-0000-000079310000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_10" xfId="13209" xr:uid="{00000000-0005-0000-0000-000089310000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3" xfId="13702" xr:uid="{00000000-0005-0000-0000-000085320000}"/>
    <cellStyle name="標準 34" xfId="13704" xr:uid="{00000000-0005-0000-0000-000086320000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128586</xdr:colOff>
      <xdr:row>17</xdr:row>
      <xdr:rowOff>47622</xdr:rowOff>
    </xdr:from>
    <xdr:to>
      <xdr:col>20</xdr:col>
      <xdr:colOff>1023938</xdr:colOff>
      <xdr:row>37</xdr:row>
      <xdr:rowOff>738187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845461" y="9453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</xdr:col>
      <xdr:colOff>1333501</xdr:colOff>
      <xdr:row>25</xdr:row>
      <xdr:rowOff>309563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05501" y="1326356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1071564</xdr:colOff>
      <xdr:row>25</xdr:row>
      <xdr:rowOff>142874</xdr:rowOff>
    </xdr:from>
    <xdr:to>
      <xdr:col>16</xdr:col>
      <xdr:colOff>142875</xdr:colOff>
      <xdr:row>32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9501189" y="13096874"/>
          <a:ext cx="11358561" cy="3500438"/>
          <a:chOff x="9823224" y="14528171"/>
          <a:chExt cx="9667875" cy="5018928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73853" y="15164269"/>
            <a:ext cx="7934475" cy="43828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40"/>
  <sheetViews>
    <sheetView tabSelected="1" view="pageBreakPreview" zoomScale="40" zoomScaleNormal="40" zoomScaleSheetLayoutView="40" zoomScalePageLayoutView="25" workbookViewId="0">
      <selection activeCell="Q14" sqref="Q14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5.7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9" t="s">
        <v>17</v>
      </c>
      <c r="P1" s="89"/>
      <c r="Q1" s="89"/>
      <c r="R1" s="89"/>
      <c r="S1" s="89"/>
      <c r="T1" s="89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90"/>
      <c r="J3" s="90"/>
      <c r="M3" s="8"/>
      <c r="N3" s="9"/>
      <c r="O3" s="90"/>
      <c r="P3" s="90"/>
      <c r="Q3" s="11"/>
      <c r="R3" s="9" t="s">
        <v>2</v>
      </c>
      <c r="S3" s="90">
        <v>46070</v>
      </c>
      <c r="T3" s="90"/>
      <c r="U3" s="20" t="s">
        <v>18</v>
      </c>
      <c r="V3" s="11"/>
    </row>
    <row r="4" spans="1:22" s="13" customFormat="1" ht="37.5" customHeight="1">
      <c r="A4" s="82" t="s">
        <v>10</v>
      </c>
      <c r="B4" s="85" t="s">
        <v>3</v>
      </c>
      <c r="C4" s="85" t="s">
        <v>4</v>
      </c>
      <c r="D4" s="85"/>
      <c r="E4" s="85"/>
      <c r="F4" s="85"/>
      <c r="G4" s="85" t="s">
        <v>11</v>
      </c>
      <c r="H4" s="85"/>
      <c r="I4" s="85"/>
      <c r="J4" s="85"/>
      <c r="K4" s="85" t="s">
        <v>5</v>
      </c>
      <c r="L4" s="85"/>
      <c r="M4" s="85"/>
      <c r="N4" s="85"/>
      <c r="O4" s="77" t="s">
        <v>6</v>
      </c>
      <c r="P4" s="78"/>
      <c r="Q4" s="12"/>
      <c r="R4" s="12"/>
      <c r="S4" s="12"/>
      <c r="T4" s="12"/>
    </row>
    <row r="5" spans="1:22" s="13" customFormat="1" ht="26.25" customHeight="1">
      <c r="A5" s="83"/>
      <c r="B5" s="86"/>
      <c r="C5" s="79" t="s">
        <v>12</v>
      </c>
      <c r="D5" s="79"/>
      <c r="E5" s="79" t="s">
        <v>13</v>
      </c>
      <c r="F5" s="79"/>
      <c r="G5" s="79" t="s">
        <v>24</v>
      </c>
      <c r="H5" s="79"/>
      <c r="I5" s="79" t="s">
        <v>25</v>
      </c>
      <c r="J5" s="79"/>
      <c r="K5" s="79" t="s">
        <v>24</v>
      </c>
      <c r="L5" s="79"/>
      <c r="M5" s="79" t="s">
        <v>26</v>
      </c>
      <c r="N5" s="79"/>
      <c r="O5" s="80" t="s">
        <v>14</v>
      </c>
      <c r="P5" s="81"/>
      <c r="Q5" s="12"/>
      <c r="R5" s="12"/>
      <c r="S5" s="12"/>
      <c r="T5" s="12"/>
    </row>
    <row r="6" spans="1:22" s="13" customFormat="1" ht="26.25" customHeight="1">
      <c r="A6" s="83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81"/>
      <c r="Q6" s="12"/>
      <c r="R6" s="12"/>
      <c r="S6" s="12"/>
      <c r="T6" s="12"/>
    </row>
    <row r="7" spans="1:22" s="13" customFormat="1" ht="26.25" customHeight="1">
      <c r="A7" s="83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81"/>
      <c r="Q7" s="12"/>
      <c r="R7" s="12"/>
      <c r="S7" s="12"/>
      <c r="T7" s="12"/>
    </row>
    <row r="8" spans="1:22" s="14" customFormat="1" ht="37.5" customHeight="1">
      <c r="A8" s="84"/>
      <c r="B8" s="87"/>
      <c r="C8" s="50"/>
      <c r="D8" s="50"/>
      <c r="E8" s="50"/>
      <c r="F8" s="50"/>
      <c r="G8" s="50"/>
      <c r="H8" s="50"/>
      <c r="I8" s="50"/>
      <c r="J8" s="50"/>
      <c r="K8" s="88" t="s">
        <v>7</v>
      </c>
      <c r="L8" s="88"/>
      <c r="M8" s="88" t="s">
        <v>15</v>
      </c>
      <c r="N8" s="88"/>
      <c r="O8" s="75" t="s">
        <v>43</v>
      </c>
      <c r="P8" s="76"/>
      <c r="Q8" s="12"/>
      <c r="R8" s="12"/>
      <c r="S8" s="12"/>
      <c r="T8" s="12"/>
    </row>
    <row r="9" spans="1:22" s="15" customFormat="1" ht="45" customHeight="1">
      <c r="A9" s="56" t="s">
        <v>35</v>
      </c>
      <c r="B9" s="51" t="s">
        <v>45</v>
      </c>
      <c r="C9" s="52">
        <f>M9-2</f>
        <v>46071</v>
      </c>
      <c r="D9" s="53" t="str">
        <f t="shared" ref="D9:D11" si="0">TEXT(C9,"aaa")</f>
        <v>水</v>
      </c>
      <c r="E9" s="52">
        <f t="shared" ref="E9:E11" si="1">C9</f>
        <v>46071</v>
      </c>
      <c r="F9" s="53" t="str">
        <f t="shared" ref="F9:F11" si="2">TEXT(E9,"aaa")</f>
        <v>水</v>
      </c>
      <c r="G9" s="52">
        <f t="shared" ref="G9" si="3">K9</f>
        <v>46073</v>
      </c>
      <c r="H9" s="53" t="str">
        <f t="shared" ref="H9:H11" si="4">TEXT(G9,"aaa")</f>
        <v>金</v>
      </c>
      <c r="I9" s="52">
        <f t="shared" ref="I9:I11" si="5">M9</f>
        <v>46073</v>
      </c>
      <c r="J9" s="53" t="str">
        <f t="shared" ref="J9:J11" si="6">TEXT(I9,"aaa")</f>
        <v>金</v>
      </c>
      <c r="K9" s="54">
        <f t="shared" ref="K9" si="7">M9</f>
        <v>46073</v>
      </c>
      <c r="L9" s="53" t="str">
        <f t="shared" ref="L9:L11" si="8">TEXT(K9,"aaa")</f>
        <v>金</v>
      </c>
      <c r="M9" s="52">
        <v>46073</v>
      </c>
      <c r="N9" s="53" t="str">
        <f t="shared" ref="N9:N11" si="9">TEXT(M9,"aaa")</f>
        <v>金</v>
      </c>
      <c r="O9" s="52">
        <f t="shared" ref="O9" si="10">M9+3</f>
        <v>46076</v>
      </c>
      <c r="P9" s="55" t="str">
        <f t="shared" ref="P9:P11" si="11">TEXT(O9,"aaa")</f>
        <v>月</v>
      </c>
    </row>
    <row r="10" spans="1:22" s="15" customFormat="1" ht="45" customHeight="1">
      <c r="A10" s="38" t="s">
        <v>42</v>
      </c>
      <c r="B10" s="39" t="s">
        <v>46</v>
      </c>
      <c r="C10" s="40">
        <f t="shared" ref="C10" si="12">M10-4</f>
        <v>46072</v>
      </c>
      <c r="D10" s="41" t="str">
        <f t="shared" si="0"/>
        <v>木</v>
      </c>
      <c r="E10" s="40">
        <f t="shared" si="1"/>
        <v>46072</v>
      </c>
      <c r="F10" s="41" t="str">
        <f t="shared" si="2"/>
        <v>木</v>
      </c>
      <c r="G10" s="40">
        <f>K10</f>
        <v>46076</v>
      </c>
      <c r="H10" s="41" t="str">
        <f t="shared" si="4"/>
        <v>月</v>
      </c>
      <c r="I10" s="40">
        <f t="shared" si="5"/>
        <v>46076</v>
      </c>
      <c r="J10" s="41" t="str">
        <f t="shared" si="6"/>
        <v>月</v>
      </c>
      <c r="K10" s="42">
        <f>M10</f>
        <v>46076</v>
      </c>
      <c r="L10" s="41" t="str">
        <f t="shared" si="8"/>
        <v>月</v>
      </c>
      <c r="M10" s="40">
        <v>46076</v>
      </c>
      <c r="N10" s="41" t="str">
        <f t="shared" si="9"/>
        <v>月</v>
      </c>
      <c r="O10" s="40">
        <f>M10+4</f>
        <v>46080</v>
      </c>
      <c r="P10" s="43" t="str">
        <f t="shared" si="11"/>
        <v>金</v>
      </c>
    </row>
    <row r="11" spans="1:22" s="15" customFormat="1" ht="45" customHeight="1">
      <c r="A11" s="38" t="s">
        <v>35</v>
      </c>
      <c r="B11" s="39" t="s">
        <v>47</v>
      </c>
      <c r="C11" s="40">
        <f>M11-2</f>
        <v>46078</v>
      </c>
      <c r="D11" s="41" t="str">
        <f t="shared" si="0"/>
        <v>水</v>
      </c>
      <c r="E11" s="40">
        <f t="shared" si="1"/>
        <v>46078</v>
      </c>
      <c r="F11" s="41" t="str">
        <f t="shared" si="2"/>
        <v>水</v>
      </c>
      <c r="G11" s="40">
        <f t="shared" ref="G11" si="13">K11</f>
        <v>46080</v>
      </c>
      <c r="H11" s="41" t="str">
        <f t="shared" si="4"/>
        <v>金</v>
      </c>
      <c r="I11" s="40">
        <f t="shared" si="5"/>
        <v>46080</v>
      </c>
      <c r="J11" s="41" t="str">
        <f t="shared" si="6"/>
        <v>金</v>
      </c>
      <c r="K11" s="42">
        <f t="shared" ref="K11" si="14">M11</f>
        <v>46080</v>
      </c>
      <c r="L11" s="41" t="str">
        <f t="shared" si="8"/>
        <v>金</v>
      </c>
      <c r="M11" s="40">
        <v>46080</v>
      </c>
      <c r="N11" s="41" t="str">
        <f t="shared" si="9"/>
        <v>金</v>
      </c>
      <c r="O11" s="40">
        <f t="shared" ref="O11" si="15">M11+3</f>
        <v>46083</v>
      </c>
      <c r="P11" s="43" t="str">
        <f t="shared" si="11"/>
        <v>月</v>
      </c>
    </row>
    <row r="12" spans="1:22" s="15" customFormat="1" ht="45" customHeight="1">
      <c r="A12" s="38" t="s">
        <v>42</v>
      </c>
      <c r="B12" s="39" t="s">
        <v>51</v>
      </c>
      <c r="C12" s="40">
        <f t="shared" ref="C12" si="16">M12-4</f>
        <v>46079</v>
      </c>
      <c r="D12" s="41" t="str">
        <f t="shared" ref="D12:D15" si="17">TEXT(C12,"aaa")</f>
        <v>木</v>
      </c>
      <c r="E12" s="40">
        <f t="shared" ref="E12:E15" si="18">C12</f>
        <v>46079</v>
      </c>
      <c r="F12" s="41" t="str">
        <f t="shared" ref="F12:F15" si="19">TEXT(E12,"aaa")</f>
        <v>木</v>
      </c>
      <c r="G12" s="40">
        <f>K12</f>
        <v>46083</v>
      </c>
      <c r="H12" s="41" t="str">
        <f t="shared" ref="H12:H15" si="20">TEXT(G12,"aaa")</f>
        <v>月</v>
      </c>
      <c r="I12" s="40">
        <f t="shared" ref="I12:I15" si="21">M12</f>
        <v>46083</v>
      </c>
      <c r="J12" s="41" t="str">
        <f t="shared" ref="J12:J15" si="22">TEXT(I12,"aaa")</f>
        <v>月</v>
      </c>
      <c r="K12" s="42">
        <f>M12</f>
        <v>46083</v>
      </c>
      <c r="L12" s="41" t="str">
        <f t="shared" ref="L12:L15" si="23">TEXT(K12,"aaa")</f>
        <v>月</v>
      </c>
      <c r="M12" s="40">
        <v>46083</v>
      </c>
      <c r="N12" s="41" t="str">
        <f t="shared" ref="N12:N15" si="24">TEXT(M12,"aaa")</f>
        <v>月</v>
      </c>
      <c r="O12" s="40">
        <f>M12+4</f>
        <v>46087</v>
      </c>
      <c r="P12" s="43" t="str">
        <f t="shared" ref="P12:P15" si="25">TEXT(O12,"aaa")</f>
        <v>金</v>
      </c>
    </row>
    <row r="13" spans="1:22" s="15" customFormat="1" ht="45" customHeight="1">
      <c r="A13" s="38" t="s">
        <v>35</v>
      </c>
      <c r="B13" s="39" t="s">
        <v>52</v>
      </c>
      <c r="C13" s="40">
        <f>M13-2</f>
        <v>46085</v>
      </c>
      <c r="D13" s="41" t="str">
        <f t="shared" si="17"/>
        <v>水</v>
      </c>
      <c r="E13" s="40">
        <f t="shared" si="18"/>
        <v>46085</v>
      </c>
      <c r="F13" s="41" t="str">
        <f t="shared" si="19"/>
        <v>水</v>
      </c>
      <c r="G13" s="40">
        <f t="shared" ref="G13" si="26">K13</f>
        <v>46087</v>
      </c>
      <c r="H13" s="41" t="str">
        <f t="shared" si="20"/>
        <v>金</v>
      </c>
      <c r="I13" s="40">
        <f t="shared" si="21"/>
        <v>46087</v>
      </c>
      <c r="J13" s="41" t="str">
        <f t="shared" si="22"/>
        <v>金</v>
      </c>
      <c r="K13" s="42">
        <f t="shared" ref="K13" si="27">M13</f>
        <v>46087</v>
      </c>
      <c r="L13" s="41" t="str">
        <f t="shared" si="23"/>
        <v>金</v>
      </c>
      <c r="M13" s="40">
        <v>46087</v>
      </c>
      <c r="N13" s="41" t="str">
        <f t="shared" si="24"/>
        <v>金</v>
      </c>
      <c r="O13" s="40">
        <f t="shared" ref="O13" si="28">M13+3</f>
        <v>46090</v>
      </c>
      <c r="P13" s="43" t="str">
        <f t="shared" si="25"/>
        <v>月</v>
      </c>
    </row>
    <row r="14" spans="1:22" s="15" customFormat="1" ht="45" customHeight="1">
      <c r="A14" s="38" t="s">
        <v>42</v>
      </c>
      <c r="B14" s="39" t="s">
        <v>53</v>
      </c>
      <c r="C14" s="40">
        <f t="shared" ref="C14" si="29">M14-4</f>
        <v>46086</v>
      </c>
      <c r="D14" s="41" t="str">
        <f t="shared" si="17"/>
        <v>木</v>
      </c>
      <c r="E14" s="40">
        <f t="shared" si="18"/>
        <v>46086</v>
      </c>
      <c r="F14" s="41" t="str">
        <f t="shared" si="19"/>
        <v>木</v>
      </c>
      <c r="G14" s="40">
        <f>K14</f>
        <v>46090</v>
      </c>
      <c r="H14" s="41" t="str">
        <f t="shared" si="20"/>
        <v>月</v>
      </c>
      <c r="I14" s="40">
        <f t="shared" si="21"/>
        <v>46090</v>
      </c>
      <c r="J14" s="41" t="str">
        <f t="shared" si="22"/>
        <v>月</v>
      </c>
      <c r="K14" s="42">
        <f>M14</f>
        <v>46090</v>
      </c>
      <c r="L14" s="41" t="str">
        <f t="shared" si="23"/>
        <v>月</v>
      </c>
      <c r="M14" s="40">
        <v>46090</v>
      </c>
      <c r="N14" s="41" t="str">
        <f t="shared" si="24"/>
        <v>月</v>
      </c>
      <c r="O14" s="40">
        <f>M14+4</f>
        <v>46094</v>
      </c>
      <c r="P14" s="43" t="str">
        <f t="shared" si="25"/>
        <v>金</v>
      </c>
    </row>
    <row r="15" spans="1:22" s="15" customFormat="1" ht="45" customHeight="1">
      <c r="A15" s="44" t="s">
        <v>35</v>
      </c>
      <c r="B15" s="45" t="s">
        <v>54</v>
      </c>
      <c r="C15" s="46">
        <f>M15-2</f>
        <v>46092</v>
      </c>
      <c r="D15" s="47" t="str">
        <f t="shared" si="17"/>
        <v>水</v>
      </c>
      <c r="E15" s="46">
        <f t="shared" si="18"/>
        <v>46092</v>
      </c>
      <c r="F15" s="47" t="str">
        <f t="shared" si="19"/>
        <v>水</v>
      </c>
      <c r="G15" s="46">
        <f t="shared" ref="G15" si="30">K15</f>
        <v>46094</v>
      </c>
      <c r="H15" s="47" t="str">
        <f t="shared" si="20"/>
        <v>金</v>
      </c>
      <c r="I15" s="46">
        <f t="shared" si="21"/>
        <v>46094</v>
      </c>
      <c r="J15" s="47" t="str">
        <f t="shared" si="22"/>
        <v>金</v>
      </c>
      <c r="K15" s="48">
        <f t="shared" ref="K15" si="31">M15</f>
        <v>46094</v>
      </c>
      <c r="L15" s="47" t="str">
        <f t="shared" si="23"/>
        <v>金</v>
      </c>
      <c r="M15" s="46">
        <v>46094</v>
      </c>
      <c r="N15" s="47" t="str">
        <f t="shared" si="24"/>
        <v>金</v>
      </c>
      <c r="O15" s="46">
        <f t="shared" ref="O15" si="32">M15+3</f>
        <v>46097</v>
      </c>
      <c r="P15" s="49" t="str">
        <f t="shared" si="25"/>
        <v>月</v>
      </c>
    </row>
    <row r="16" spans="1:22" s="15" customFormat="1" ht="45" customHeight="1"/>
    <row r="17" spans="1:18" s="15" customFormat="1" ht="37.5" customHeight="1">
      <c r="A17" s="82" t="s">
        <v>10</v>
      </c>
      <c r="B17" s="85" t="s">
        <v>3</v>
      </c>
      <c r="C17" s="85" t="s">
        <v>4</v>
      </c>
      <c r="D17" s="85"/>
      <c r="E17" s="85"/>
      <c r="F17" s="85"/>
      <c r="G17" s="85" t="s">
        <v>11</v>
      </c>
      <c r="H17" s="85"/>
      <c r="I17" s="85"/>
      <c r="J17" s="85"/>
      <c r="K17" s="85" t="s">
        <v>5</v>
      </c>
      <c r="L17" s="85"/>
      <c r="M17" s="85"/>
      <c r="N17" s="85"/>
      <c r="O17" s="77" t="s">
        <v>6</v>
      </c>
      <c r="P17" s="78"/>
    </row>
    <row r="18" spans="1:18" s="15" customFormat="1" ht="20.25" customHeight="1">
      <c r="A18" s="83"/>
      <c r="B18" s="86"/>
      <c r="C18" s="79" t="s">
        <v>12</v>
      </c>
      <c r="D18" s="79"/>
      <c r="E18" s="79" t="s">
        <v>13</v>
      </c>
      <c r="F18" s="79"/>
      <c r="G18" s="79" t="s">
        <v>24</v>
      </c>
      <c r="H18" s="79"/>
      <c r="I18" s="79" t="s">
        <v>25</v>
      </c>
      <c r="J18" s="79"/>
      <c r="K18" s="79" t="s">
        <v>24</v>
      </c>
      <c r="L18" s="79"/>
      <c r="M18" s="79" t="s">
        <v>25</v>
      </c>
      <c r="N18" s="79"/>
      <c r="O18" s="80" t="s">
        <v>14</v>
      </c>
      <c r="P18" s="81"/>
    </row>
    <row r="19" spans="1:18" s="13" customFormat="1" ht="20.25" customHeight="1">
      <c r="A19" s="83"/>
      <c r="B19" s="86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81"/>
      <c r="R19" s="16"/>
    </row>
    <row r="20" spans="1:18" s="13" customFormat="1" ht="20.25" customHeight="1">
      <c r="A20" s="83"/>
      <c r="B20" s="86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P20" s="81"/>
      <c r="R20" s="16"/>
    </row>
    <row r="21" spans="1:18" s="13" customFormat="1" ht="37.5" customHeight="1">
      <c r="A21" s="84"/>
      <c r="B21" s="87"/>
      <c r="C21" s="50"/>
      <c r="D21" s="50"/>
      <c r="E21" s="50"/>
      <c r="F21" s="50"/>
      <c r="G21" s="50"/>
      <c r="H21" s="50"/>
      <c r="I21" s="50"/>
      <c r="J21" s="50"/>
      <c r="K21" s="88" t="s">
        <v>7</v>
      </c>
      <c r="L21" s="88"/>
      <c r="M21" s="88" t="s">
        <v>15</v>
      </c>
      <c r="N21" s="88"/>
      <c r="O21" s="75" t="s">
        <v>44</v>
      </c>
      <c r="P21" s="76"/>
    </row>
    <row r="22" spans="1:18" s="13" customFormat="1" ht="45" customHeight="1">
      <c r="A22" s="56" t="s">
        <v>49</v>
      </c>
      <c r="B22" s="51" t="s">
        <v>48</v>
      </c>
      <c r="C22" s="73">
        <v>46073</v>
      </c>
      <c r="D22" s="74" t="str">
        <f t="shared" ref="D22:D24" si="33">TEXT(C22,"aaa")</f>
        <v>金</v>
      </c>
      <c r="E22" s="73">
        <v>46073</v>
      </c>
      <c r="F22" s="74" t="str">
        <f t="shared" ref="F22:F24" si="34">TEXT(E22,"aaa")</f>
        <v>金</v>
      </c>
      <c r="G22" s="52" t="str">
        <f t="shared" ref="G22:G23" si="35">K22</f>
        <v>-</v>
      </c>
      <c r="H22" s="53" t="str">
        <f t="shared" ref="H22:H23" si="36">TEXT(G22,"aaa")</f>
        <v>-</v>
      </c>
      <c r="I22" s="52">
        <f>M22</f>
        <v>46078</v>
      </c>
      <c r="J22" s="53" t="str">
        <f t="shared" ref="J22:J23" si="37">TEXT(I22,"aaa")</f>
        <v>水</v>
      </c>
      <c r="K22" s="54" t="s">
        <v>33</v>
      </c>
      <c r="L22" s="53" t="str">
        <f t="shared" ref="L22:L23" si="38">TEXT(K22,"aaa")</f>
        <v>-</v>
      </c>
      <c r="M22" s="52">
        <v>46078</v>
      </c>
      <c r="N22" s="53" t="str">
        <f t="shared" ref="N22:N23" si="39">TEXT(M22,"aaa")</f>
        <v>水</v>
      </c>
      <c r="O22" s="52">
        <f t="shared" ref="O22:O23" si="40">M22+4</f>
        <v>46082</v>
      </c>
      <c r="P22" s="55" t="str">
        <f t="shared" ref="P22:P23" si="41">TEXT(O22,"aaa")</f>
        <v>日</v>
      </c>
    </row>
    <row r="23" spans="1:18" s="13" customFormat="1" ht="45" customHeight="1">
      <c r="A23" s="38" t="s">
        <v>34</v>
      </c>
      <c r="B23" s="39" t="s">
        <v>48</v>
      </c>
      <c r="C23" s="40">
        <f t="shared" ref="C23:C24" si="42">M23-2</f>
        <v>46083</v>
      </c>
      <c r="D23" s="41" t="str">
        <f t="shared" si="33"/>
        <v>月</v>
      </c>
      <c r="E23" s="40">
        <f t="shared" ref="E23:E24" si="43">C23</f>
        <v>46083</v>
      </c>
      <c r="F23" s="41" t="str">
        <f t="shared" si="34"/>
        <v>月</v>
      </c>
      <c r="G23" s="40" t="str">
        <f t="shared" si="35"/>
        <v>-</v>
      </c>
      <c r="H23" s="41" t="str">
        <f t="shared" si="36"/>
        <v>-</v>
      </c>
      <c r="I23" s="40">
        <f>M23</f>
        <v>46085</v>
      </c>
      <c r="J23" s="41" t="str">
        <f t="shared" si="37"/>
        <v>水</v>
      </c>
      <c r="K23" s="42" t="s">
        <v>33</v>
      </c>
      <c r="L23" s="41" t="str">
        <f t="shared" si="38"/>
        <v>-</v>
      </c>
      <c r="M23" s="40">
        <v>46085</v>
      </c>
      <c r="N23" s="41" t="str">
        <f t="shared" si="39"/>
        <v>水</v>
      </c>
      <c r="O23" s="40">
        <f t="shared" si="40"/>
        <v>46089</v>
      </c>
      <c r="P23" s="43" t="str">
        <f t="shared" si="41"/>
        <v>日</v>
      </c>
      <c r="Q23" s="19"/>
      <c r="R23" s="16"/>
    </row>
    <row r="24" spans="1:18" s="13" customFormat="1" ht="45" customHeight="1">
      <c r="A24" s="38" t="s">
        <v>34</v>
      </c>
      <c r="B24" s="39" t="s">
        <v>50</v>
      </c>
      <c r="C24" s="40">
        <f t="shared" si="42"/>
        <v>46090</v>
      </c>
      <c r="D24" s="41" t="str">
        <f t="shared" si="33"/>
        <v>月</v>
      </c>
      <c r="E24" s="40">
        <f t="shared" si="43"/>
        <v>46090</v>
      </c>
      <c r="F24" s="41" t="str">
        <f t="shared" si="34"/>
        <v>月</v>
      </c>
      <c r="G24" s="40" t="str">
        <f t="shared" ref="G24:G25" si="44">K24</f>
        <v>-</v>
      </c>
      <c r="H24" s="41" t="str">
        <f t="shared" ref="H24:H25" si="45">TEXT(G24,"aaa")</f>
        <v>-</v>
      </c>
      <c r="I24" s="40">
        <f>M24</f>
        <v>46092</v>
      </c>
      <c r="J24" s="41" t="str">
        <f t="shared" ref="J24:J25" si="46">TEXT(I24,"aaa")</f>
        <v>水</v>
      </c>
      <c r="K24" s="42" t="s">
        <v>33</v>
      </c>
      <c r="L24" s="41" t="str">
        <f t="shared" ref="L24:L25" si="47">TEXT(K24,"aaa")</f>
        <v>-</v>
      </c>
      <c r="M24" s="40">
        <v>46092</v>
      </c>
      <c r="N24" s="41" t="str">
        <f t="shared" ref="N24:N25" si="48">TEXT(M24,"aaa")</f>
        <v>水</v>
      </c>
      <c r="O24" s="40">
        <f t="shared" ref="O24:O25" si="49">M24+4</f>
        <v>46096</v>
      </c>
      <c r="P24" s="43" t="str">
        <f t="shared" ref="P24:P25" si="50">TEXT(O24,"aaa")</f>
        <v>日</v>
      </c>
      <c r="R24" s="16"/>
    </row>
    <row r="25" spans="1:18" s="13" customFormat="1" ht="45" customHeight="1">
      <c r="A25" s="44" t="s">
        <v>34</v>
      </c>
      <c r="B25" s="45" t="s">
        <v>55</v>
      </c>
      <c r="C25" s="46">
        <f t="shared" ref="C25" si="51">M25-2</f>
        <v>46097</v>
      </c>
      <c r="D25" s="47" t="str">
        <f t="shared" ref="D25" si="52">TEXT(C25,"aaa")</f>
        <v>月</v>
      </c>
      <c r="E25" s="46">
        <f t="shared" ref="E25" si="53">C25</f>
        <v>46097</v>
      </c>
      <c r="F25" s="47" t="str">
        <f t="shared" ref="F25" si="54">TEXT(E25,"aaa")</f>
        <v>月</v>
      </c>
      <c r="G25" s="46" t="str">
        <f t="shared" si="44"/>
        <v>-</v>
      </c>
      <c r="H25" s="47" t="str">
        <f t="shared" si="45"/>
        <v>-</v>
      </c>
      <c r="I25" s="46">
        <f>M25</f>
        <v>46099</v>
      </c>
      <c r="J25" s="47" t="str">
        <f t="shared" si="46"/>
        <v>水</v>
      </c>
      <c r="K25" s="48" t="s">
        <v>33</v>
      </c>
      <c r="L25" s="47" t="str">
        <f t="shared" si="47"/>
        <v>-</v>
      </c>
      <c r="M25" s="46">
        <v>46099</v>
      </c>
      <c r="N25" s="47" t="str">
        <f t="shared" si="48"/>
        <v>水</v>
      </c>
      <c r="O25" s="46">
        <f t="shared" si="49"/>
        <v>46103</v>
      </c>
      <c r="P25" s="49" t="str">
        <f t="shared" si="50"/>
        <v>日</v>
      </c>
      <c r="Q25" s="19"/>
      <c r="R25" s="16"/>
    </row>
    <row r="26" spans="1:18" ht="48" customHeight="1"/>
    <row r="27" spans="1:18" ht="48" customHeight="1"/>
    <row r="28" spans="1:18" ht="48" customHeight="1"/>
    <row r="29" spans="1:18" s="13" customFormat="1" ht="44.25" customHeight="1">
      <c r="A29" s="26" t="s">
        <v>23</v>
      </c>
      <c r="B29" s="19"/>
      <c r="C29" s="57"/>
      <c r="D29" s="58"/>
      <c r="E29" s="57"/>
      <c r="F29" s="58"/>
      <c r="G29" s="57"/>
      <c r="H29" s="58"/>
      <c r="I29" s="57"/>
      <c r="J29" s="58"/>
      <c r="K29" s="59"/>
      <c r="L29" s="58"/>
      <c r="M29" s="57"/>
      <c r="N29" s="58"/>
      <c r="O29" s="57"/>
      <c r="P29" s="58"/>
      <c r="R29" s="16"/>
    </row>
    <row r="30" spans="1:18" s="13" customFormat="1" ht="28.5">
      <c r="A30" s="60" t="s">
        <v>36</v>
      </c>
      <c r="B30" s="61"/>
      <c r="C30" s="61"/>
      <c r="D30" s="61"/>
      <c r="E30" s="61"/>
      <c r="F30"/>
      <c r="G30"/>
      <c r="H30" s="4"/>
      <c r="I30" s="4"/>
      <c r="J30" s="4"/>
      <c r="K30" s="4"/>
      <c r="L30" s="4"/>
      <c r="M30" s="62"/>
      <c r="N30" s="4"/>
      <c r="O30" s="63"/>
      <c r="P30" s="63"/>
      <c r="Q30" s="63"/>
    </row>
    <row r="31" spans="1:18" s="13" customFormat="1" ht="28.5">
      <c r="A31" s="64" t="s">
        <v>37</v>
      </c>
      <c r="B31" s="65"/>
      <c r="C31"/>
      <c r="D31"/>
      <c r="E31" s="61"/>
      <c r="F31"/>
      <c r="G31"/>
      <c r="H31" s="4"/>
      <c r="I31" s="4"/>
      <c r="J31" s="4"/>
      <c r="K31" s="4"/>
      <c r="L31" s="4"/>
      <c r="M31" s="62"/>
      <c r="N31" s="4"/>
      <c r="O31" s="63"/>
      <c r="P31" s="63"/>
      <c r="Q31" s="63"/>
    </row>
    <row r="32" spans="1:18" s="13" customFormat="1" ht="28.5">
      <c r="A32" s="64" t="s">
        <v>38</v>
      </c>
      <c r="B32" s="65"/>
      <c r="C32" s="65"/>
      <c r="D32" s="65"/>
      <c r="E32" s="65"/>
      <c r="F32"/>
      <c r="G32"/>
      <c r="H32"/>
      <c r="I32" s="4"/>
      <c r="J32" s="4"/>
      <c r="K32" s="4"/>
      <c r="L32" s="4"/>
      <c r="M32" s="62"/>
      <c r="N32" s="4"/>
      <c r="O32" s="63"/>
      <c r="P32" s="63"/>
      <c r="Q32" s="63"/>
    </row>
    <row r="33" spans="1:19" ht="36" thickBot="1">
      <c r="A33" s="17" t="s">
        <v>8</v>
      </c>
      <c r="B33" s="102" t="s">
        <v>9</v>
      </c>
      <c r="C33" s="103"/>
      <c r="D33" s="103"/>
      <c r="E33" s="103"/>
      <c r="F33" s="104"/>
      <c r="G33" s="105" t="s">
        <v>16</v>
      </c>
      <c r="H33" s="106"/>
      <c r="I33" s="106"/>
      <c r="J33" s="106"/>
      <c r="K33" s="106"/>
      <c r="L33" s="106"/>
      <c r="M33" s="106"/>
      <c r="N33" s="106"/>
      <c r="O33" s="106"/>
      <c r="P33" s="107"/>
    </row>
    <row r="34" spans="1:19" ht="39" customHeight="1" thickTop="1">
      <c r="A34" s="108" t="s">
        <v>27</v>
      </c>
      <c r="B34" s="110" t="s">
        <v>28</v>
      </c>
      <c r="C34" s="111"/>
      <c r="D34" s="111"/>
      <c r="E34" s="111"/>
      <c r="F34" s="112"/>
      <c r="G34" s="27" t="s">
        <v>29</v>
      </c>
      <c r="H34" s="28"/>
      <c r="I34" s="29"/>
      <c r="J34" s="30"/>
      <c r="K34" s="30"/>
      <c r="L34" s="31"/>
      <c r="M34" s="28"/>
      <c r="N34" s="28"/>
      <c r="O34" s="28"/>
      <c r="P34" s="37" t="s">
        <v>30</v>
      </c>
    </row>
    <row r="35" spans="1:19" ht="39" customHeight="1">
      <c r="A35" s="109"/>
      <c r="B35" s="113"/>
      <c r="C35" s="114"/>
      <c r="D35" s="114"/>
      <c r="E35" s="114"/>
      <c r="F35" s="115"/>
      <c r="G35" s="32" t="s">
        <v>31</v>
      </c>
      <c r="H35" s="18"/>
      <c r="I35" s="33"/>
      <c r="J35" s="34"/>
      <c r="K35" s="34"/>
      <c r="L35" s="35"/>
      <c r="M35" s="18"/>
      <c r="N35" s="18"/>
      <c r="O35" s="18"/>
      <c r="P35" s="36"/>
    </row>
    <row r="36" spans="1:19" ht="39" customHeight="1">
      <c r="A36" s="91" t="s">
        <v>32</v>
      </c>
      <c r="B36" s="93" t="s">
        <v>22</v>
      </c>
      <c r="C36" s="94"/>
      <c r="D36" s="94"/>
      <c r="E36" s="94"/>
      <c r="F36" s="95"/>
      <c r="G36" s="21" t="s">
        <v>19</v>
      </c>
      <c r="H36" s="22"/>
      <c r="I36" s="22"/>
      <c r="J36" s="22"/>
      <c r="K36" s="22"/>
      <c r="L36" s="22"/>
      <c r="M36" s="22"/>
      <c r="N36" s="99" t="s">
        <v>21</v>
      </c>
      <c r="O36" s="100"/>
      <c r="P36" s="101"/>
    </row>
    <row r="37" spans="1:19" ht="39" customHeight="1">
      <c r="A37" s="92"/>
      <c r="B37" s="96"/>
      <c r="C37" s="97"/>
      <c r="D37" s="97"/>
      <c r="E37" s="97"/>
      <c r="F37" s="98"/>
      <c r="G37" s="23" t="s">
        <v>20</v>
      </c>
      <c r="H37" s="24"/>
      <c r="I37" s="24"/>
      <c r="J37" s="24"/>
      <c r="K37" s="24"/>
      <c r="L37" s="24"/>
      <c r="M37" s="24"/>
      <c r="N37" s="24"/>
      <c r="O37" s="24"/>
      <c r="P37" s="25"/>
    </row>
    <row r="38" spans="1:19" customFormat="1" ht="60" customHeight="1">
      <c r="A38" s="66" t="s">
        <v>39</v>
      </c>
      <c r="B38" s="67"/>
      <c r="C38" s="67"/>
      <c r="D38" s="67"/>
      <c r="E38" s="67"/>
      <c r="F38" s="67"/>
      <c r="G38" s="67"/>
      <c r="H38" s="67"/>
      <c r="I38" s="68"/>
      <c r="J38" s="69"/>
      <c r="K38" s="70"/>
      <c r="L38" s="69"/>
      <c r="M38" s="69"/>
      <c r="N38" s="71"/>
      <c r="O38" s="72"/>
      <c r="P38" s="72"/>
      <c r="Q38" s="72"/>
      <c r="R38" s="72"/>
      <c r="S38" s="72"/>
    </row>
    <row r="39" spans="1:19" customFormat="1" ht="60" customHeight="1">
      <c r="A39" s="66" t="s">
        <v>40</v>
      </c>
      <c r="B39" s="67"/>
      <c r="C39" s="67"/>
      <c r="D39" s="67"/>
      <c r="E39" s="67"/>
      <c r="F39" s="67"/>
      <c r="G39" s="67"/>
      <c r="H39" s="67"/>
      <c r="I39" s="68"/>
      <c r="J39" s="69"/>
      <c r="K39" s="70"/>
      <c r="L39" s="69"/>
      <c r="M39" s="69"/>
      <c r="N39" s="71"/>
      <c r="O39" s="72"/>
      <c r="P39" s="72"/>
      <c r="Q39" s="72"/>
      <c r="R39" s="72"/>
      <c r="S39" s="72"/>
    </row>
    <row r="40" spans="1:19" customFormat="1" ht="60" customHeight="1">
      <c r="A40" s="66" t="s">
        <v>41</v>
      </c>
      <c r="B40" s="67"/>
      <c r="C40" s="67"/>
      <c r="D40" s="67"/>
      <c r="E40" s="67"/>
      <c r="F40" s="67"/>
      <c r="G40" s="67"/>
      <c r="H40" s="67"/>
      <c r="I40" s="68"/>
      <c r="J40" s="69"/>
      <c r="K40" s="70"/>
      <c r="L40" s="69"/>
      <c r="M40" s="69"/>
      <c r="N40" s="71"/>
      <c r="O40" s="72"/>
      <c r="P40" s="72"/>
      <c r="Q40" s="72"/>
      <c r="R40" s="72"/>
      <c r="S40" s="72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36:A37"/>
    <mergeCell ref="B36:F37"/>
    <mergeCell ref="N36:P36"/>
    <mergeCell ref="O8:P8"/>
    <mergeCell ref="B33:F33"/>
    <mergeCell ref="G33:P33"/>
    <mergeCell ref="A34:A35"/>
    <mergeCell ref="B34:F35"/>
    <mergeCell ref="I3:J3"/>
    <mergeCell ref="O3:P3"/>
    <mergeCell ref="A4:A8"/>
    <mergeCell ref="B4:B8"/>
    <mergeCell ref="C4:F4"/>
    <mergeCell ref="C5:D7"/>
    <mergeCell ref="A17:A21"/>
    <mergeCell ref="B17:B21"/>
    <mergeCell ref="C17:F17"/>
    <mergeCell ref="G17:J17"/>
    <mergeCell ref="K17:N17"/>
    <mergeCell ref="K21:L21"/>
    <mergeCell ref="M21:N21"/>
    <mergeCell ref="O21:P21"/>
    <mergeCell ref="O17:P17"/>
    <mergeCell ref="C18:D20"/>
    <mergeCell ref="E18:F20"/>
    <mergeCell ref="G18:H20"/>
    <mergeCell ref="I18:J20"/>
    <mergeCell ref="K18:L20"/>
    <mergeCell ref="M18:N20"/>
    <mergeCell ref="O18:P20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2026-02-16T05:04:43Z</cp:lastPrinted>
  <dcterms:created xsi:type="dcterms:W3CDTF">2016-08-19T00:26:08Z</dcterms:created>
  <dcterms:modified xsi:type="dcterms:W3CDTF">2026-02-17T00:57:44Z</dcterms:modified>
</cp:coreProperties>
</file>