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アジア\"/>
    </mc:Choice>
  </mc:AlternateContent>
  <bookViews>
    <workbookView xWindow="0" yWindow="0" windowWidth="28800" windowHeight="11370"/>
  </bookViews>
  <sheets>
    <sheet name="ハイフォン（ECU）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'ハイフォン（ECU）'!$A$1:$V$31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O10" i="1" l="1"/>
  <c r="P10" i="1" s="1"/>
  <c r="N10" i="1"/>
  <c r="K10" i="1"/>
  <c r="L10" i="1" s="1"/>
  <c r="E10" i="1"/>
  <c r="F10" i="1" s="1"/>
  <c r="C10" i="1"/>
  <c r="D10" i="1" s="1"/>
  <c r="E13" i="1" l="1"/>
  <c r="F13" i="1" s="1"/>
  <c r="E11" i="1"/>
  <c r="C13" i="1" l="1"/>
  <c r="D13" i="1" s="1"/>
  <c r="G13" i="1"/>
  <c r="G11" i="1"/>
  <c r="O14" i="1" l="1"/>
  <c r="P14" i="1" s="1"/>
  <c r="N14" i="1"/>
  <c r="K14" i="1"/>
  <c r="L14" i="1" s="1"/>
  <c r="E14" i="1"/>
  <c r="F14" i="1" s="1"/>
  <c r="O13" i="1"/>
  <c r="P13" i="1" s="1"/>
  <c r="J13" i="1"/>
  <c r="H13" i="1"/>
  <c r="O12" i="1"/>
  <c r="P12" i="1" s="1"/>
  <c r="N12" i="1"/>
  <c r="K12" i="1"/>
  <c r="L12" i="1" s="1"/>
  <c r="E12" i="1"/>
  <c r="F12" i="1" s="1"/>
  <c r="O11" i="1"/>
  <c r="P11" i="1" s="1"/>
  <c r="J11" i="1"/>
  <c r="H11" i="1"/>
  <c r="F11" i="1"/>
  <c r="C11" i="1"/>
  <c r="D11" i="1" s="1"/>
  <c r="C14" i="1" l="1"/>
  <c r="D14" i="1" s="1"/>
  <c r="C12" i="1"/>
  <c r="D12" i="1" s="1"/>
</calcChain>
</file>

<file path=xl/sharedStrings.xml><?xml version="1.0" encoding="utf-8"?>
<sst xmlns="http://schemas.openxmlformats.org/spreadsheetml/2006/main" count="72" uniqueCount="50">
  <si>
    <t xml:space="preserve">UPDATED :  </t>
    <phoneticPr fontId="15"/>
  </si>
  <si>
    <t>From Tokyo / Yokohama</t>
    <phoneticPr fontId="4"/>
  </si>
  <si>
    <t>VESSEL</t>
    <phoneticPr fontId="4"/>
  </si>
  <si>
    <t>VOY</t>
  </si>
  <si>
    <t>CFS CUT</t>
  </si>
  <si>
    <t>ETA</t>
  </si>
  <si>
    <t>ETD</t>
    <phoneticPr fontId="4"/>
  </si>
  <si>
    <t>TYO</t>
    <phoneticPr fontId="4"/>
  </si>
  <si>
    <t>YOK</t>
    <phoneticPr fontId="4"/>
  </si>
  <si>
    <t>HPH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</si>
  <si>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</si>
  <si>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8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</si>
  <si>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</si>
  <si>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8"/>
  </si>
  <si>
    <t>東京 CFS</t>
    <phoneticPr fontId="4"/>
  </si>
  <si>
    <t>㈱宇徳 東京フレートセンター
UTOC TFC H/W</t>
    <rPh sb="1" eb="3">
      <t>ウトク</t>
    </rPh>
    <rPh sb="4" eb="6">
      <t>トウキョウ</t>
    </rPh>
    <phoneticPr fontId="28"/>
  </si>
  <si>
    <r>
      <t>品川区八潮2-8-1</t>
    </r>
    <r>
      <rPr>
        <sz val="22"/>
        <color theme="1"/>
        <rFont val="Meiryo UI"/>
        <family val="3"/>
        <charset val="128"/>
      </rPr>
      <t xml:space="preserve">    </t>
    </r>
    <phoneticPr fontId="15"/>
  </si>
  <si>
    <t>NACCS: 1FWC7</t>
    <phoneticPr fontId="4"/>
  </si>
  <si>
    <t>TEL : 03-3790-1241   FAX : 03-3790-0803</t>
    <phoneticPr fontId="4"/>
  </si>
  <si>
    <t>　　　　　　HAIPHONG SCHEDULE - 関東　　</t>
    <rPh sb="26" eb="28">
      <t>カントウ</t>
    </rPh>
    <phoneticPr fontId="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</si>
  <si>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</si>
  <si>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E</t>
    <phoneticPr fontId="3"/>
  </si>
  <si>
    <t>TYO</t>
    <phoneticPr fontId="4"/>
  </si>
  <si>
    <t>TYO</t>
    <phoneticPr fontId="4"/>
  </si>
  <si>
    <t>横浜市中区本牧埠頭9-1　</t>
    <phoneticPr fontId="3"/>
  </si>
  <si>
    <t>TEL：045-264-7011 FAX：045-264-8036</t>
    <phoneticPr fontId="3"/>
  </si>
  <si>
    <t>NACCS：2EWT8</t>
    <phoneticPr fontId="3"/>
  </si>
  <si>
    <r>
      <t>（株）宇徳　本牧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color theme="1"/>
        <rFont val="Meiryo UI"/>
        <family val="3"/>
        <charset val="128"/>
      </rPr>
      <t xml:space="preserve">
本牧公社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color theme="1"/>
        <rFont val="Meiryo UI"/>
        <family val="3"/>
        <charset val="128"/>
      </rPr>
      <t xml:space="preserve"> CFS DHA</t>
    </r>
    <phoneticPr fontId="3"/>
  </si>
  <si>
    <t>横浜 CFS</t>
    <phoneticPr fontId="4"/>
  </si>
  <si>
    <t>YOK</t>
    <phoneticPr fontId="3"/>
  </si>
  <si>
    <t>-</t>
    <phoneticPr fontId="3"/>
  </si>
  <si>
    <t>ETA</t>
    <phoneticPr fontId="4"/>
  </si>
  <si>
    <t>EVER CERTAIN</t>
  </si>
  <si>
    <t>WAN HAI 175</t>
  </si>
  <si>
    <t>※貨物を搬入するためには事前の予約手続きが必要となります。</t>
    <phoneticPr fontId="15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</si>
  <si>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</si>
  <si>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5"/>
  </si>
  <si>
    <t>予約システム概要： https://www.utoc.co.jp/business/pdf/tfc_track_reservation_system_dispatcher.pdf</t>
    <phoneticPr fontId="15"/>
  </si>
  <si>
    <t>予約方法： https://www.utoc.co.jp/business/pdf/tfc_track_reservation_system_driver.pdf</t>
    <rPh sb="0" eb="2">
      <t>ヨヤク</t>
    </rPh>
    <rPh sb="2" eb="4">
      <t>ホウホウ</t>
    </rPh>
    <phoneticPr fontId="15"/>
  </si>
  <si>
    <t>(株)宇徳ホームページ： https://www.utoc.co.jp/business/logistics/warehouse/tfc/index.html</t>
    <phoneticPr fontId="15"/>
  </si>
  <si>
    <t>10～11 DAYS</t>
    <phoneticPr fontId="4"/>
  </si>
  <si>
    <t>０DAYS</t>
    <phoneticPr fontId="3"/>
  </si>
  <si>
    <t>WAN HAI 295</t>
  </si>
  <si>
    <t>S060</t>
    <phoneticPr fontId="3"/>
  </si>
  <si>
    <t>SWAN RIVER BRIDGE</t>
  </si>
  <si>
    <t>015S</t>
    <phoneticPr fontId="3"/>
  </si>
  <si>
    <t>S073</t>
    <phoneticPr fontId="3"/>
  </si>
  <si>
    <t>123S</t>
    <phoneticPr fontId="3"/>
  </si>
  <si>
    <t>S148</t>
    <phoneticPr fontId="3"/>
  </si>
  <si>
    <t>SMOOTH WIND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</si>
</sst>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\/d"/>
    <numFmt numFmtId="180" formatCode="mm\-dd"/>
  </numFmts>
  <fonts count="47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6"/>
      <color theme="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11"/>
      <color theme="1"/>
      <name val="Meiryo UI"/>
      <family val="3"/>
      <charset val="128"/>
    </font>
    <font>
      <b/>
      <i/>
      <sz val="11"/>
      <color theme="1"/>
      <name val="Meiryo UI"/>
      <family val="3"/>
      <charset val="128"/>
    </font>
    <font>
      <sz val="6"/>
      <name val="ＭＳ Ｐゴシック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b/>
      <sz val="22"/>
      <color rgb="FFFF0000"/>
      <name val="Meiryo UI"/>
      <family val="3"/>
      <charset val="128"/>
    </font>
    <font>
      <sz val="11"/>
      <name val="Calibri"/>
      <family val="2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0" fontId="32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2" fillId="0" borderId="0">
      <alignment vertical="center"/>
    </xf>
    <xf numFmtId="0" fontId="32" fillId="0" borderId="0">
      <alignment vertical="center"/>
    </xf>
    <xf numFmtId="0" fontId="26" fillId="0" borderId="0">
      <alignment vertical="center"/>
    </xf>
    <xf numFmtId="180" fontId="35" fillId="0" borderId="0"/>
    <xf numFmtId="0" fontId="35" fillId="0" borderId="0"/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32" fillId="0" borderId="0" applyNumberFormat="0" applyFill="0" applyBorder="0" applyProtection="0">
      <alignment vertical="center"/>
    </xf>
    <xf numFmtId="0" fontId="46" fillId="0" borderId="0"/>
    <xf numFmtId="0" fontId="46" fillId="0" borderId="0">
      <alignment vertical="center"/>
    </xf>
    <xf numFmtId="0" fontId="46" fillId="0" borderId="0"/>
  </cellStyleXfs>
  <cellXfs count="128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Fill="1" applyAlignment="1">
      <alignment vertical="center"/>
    </xf>
    <xf numFmtId="0" fontId="9" fillId="0" borderId="0" xfId="1" applyFont="1" applyAlignment="1"/>
    <xf numFmtId="0" fontId="9" fillId="0" borderId="0" xfId="1" applyFont="1"/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horizontal="left" vertical="center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Alignment="1">
      <alignment horizontal="right" vertical="center"/>
    </xf>
    <xf numFmtId="0" fontId="16" fillId="0" borderId="0" xfId="1" applyFont="1" applyFill="1" applyAlignment="1">
      <alignment horizontal="left" vertical="center"/>
    </xf>
    <xf numFmtId="0" fontId="17" fillId="0" borderId="0" xfId="1" applyFont="1" applyAlignment="1"/>
    <xf numFmtId="0" fontId="18" fillId="0" borderId="0" xfId="1" applyFont="1" applyFill="1" applyAlignment="1">
      <alignment horizontal="center" vertical="center"/>
    </xf>
    <xf numFmtId="0" fontId="13" fillId="0" borderId="0" xfId="1" applyFont="1" applyFill="1" applyAlignment="1">
      <alignment vertical="center"/>
    </xf>
    <xf numFmtId="0" fontId="25" fillId="0" borderId="0" xfId="1" applyFont="1" applyFill="1" applyAlignment="1">
      <alignment vertical="center"/>
    </xf>
    <xf numFmtId="0" fontId="25" fillId="0" borderId="0" xfId="1" applyFont="1" applyFill="1" applyBorder="1" applyAlignment="1">
      <alignment vertical="center"/>
    </xf>
    <xf numFmtId="0" fontId="25" fillId="0" borderId="0" xfId="1" applyFont="1" applyBorder="1" applyAlignment="1">
      <alignment vertical="center" wrapText="1"/>
    </xf>
    <xf numFmtId="0" fontId="25" fillId="0" borderId="0" xfId="1" applyFont="1" applyBorder="1" applyAlignment="1">
      <alignment horizontal="left" vertical="center"/>
    </xf>
    <xf numFmtId="0" fontId="24" fillId="0" borderId="0" xfId="1" applyFont="1" applyBorder="1" applyAlignment="1">
      <alignment horizontal="right" vertical="center"/>
    </xf>
    <xf numFmtId="0" fontId="25" fillId="0" borderId="0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26" fillId="0" borderId="0" xfId="1" applyFont="1" applyBorder="1" applyAlignment="1">
      <alignment vertical="center"/>
    </xf>
    <xf numFmtId="0" fontId="27" fillId="0" borderId="0" xfId="1" applyFont="1" applyBorder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21" fillId="0" borderId="7" xfId="1" applyFont="1" applyBorder="1" applyAlignment="1">
      <alignment horizontal="center" vertical="center"/>
    </xf>
    <xf numFmtId="0" fontId="30" fillId="0" borderId="12" xfId="1" applyFont="1" applyBorder="1" applyAlignment="1">
      <alignment horizontal="left" vertical="center"/>
    </xf>
    <xf numFmtId="0" fontId="30" fillId="0" borderId="13" xfId="1" applyFont="1" applyBorder="1" applyAlignment="1">
      <alignment horizontal="left" vertical="center"/>
    </xf>
    <xf numFmtId="0" fontId="30" fillId="0" borderId="13" xfId="1" applyFont="1" applyBorder="1" applyAlignment="1">
      <alignment vertical="center"/>
    </xf>
    <xf numFmtId="0" fontId="9" fillId="0" borderId="13" xfId="1" applyFont="1" applyBorder="1" applyAlignment="1"/>
    <xf numFmtId="0" fontId="9" fillId="0" borderId="13" xfId="1" applyFont="1" applyBorder="1" applyAlignment="1">
      <alignment vertical="center"/>
    </xf>
    <xf numFmtId="0" fontId="31" fillId="0" borderId="14" xfId="1" applyFont="1" applyBorder="1" applyAlignment="1">
      <alignment horizontal="right" vertical="center"/>
    </xf>
    <xf numFmtId="0" fontId="30" fillId="0" borderId="3" xfId="1" applyFont="1" applyBorder="1" applyAlignment="1">
      <alignment horizontal="left" vertical="center"/>
    </xf>
    <xf numFmtId="0" fontId="30" fillId="0" borderId="5" xfId="1" applyFont="1" applyBorder="1" applyAlignment="1">
      <alignment horizontal="left" vertical="center"/>
    </xf>
    <xf numFmtId="0" fontId="30" fillId="0" borderId="5" xfId="1" applyFont="1" applyBorder="1" applyAlignment="1">
      <alignment vertical="center"/>
    </xf>
    <xf numFmtId="0" fontId="9" fillId="0" borderId="5" xfId="1" applyFont="1" applyBorder="1" applyAlignment="1"/>
    <xf numFmtId="0" fontId="9" fillId="0" borderId="5" xfId="1" applyFont="1" applyBorder="1" applyAlignment="1">
      <alignment vertical="center"/>
    </xf>
    <xf numFmtId="0" fontId="31" fillId="0" borderId="4" xfId="1" applyFont="1" applyBorder="1" applyAlignment="1">
      <alignment horizontal="right" vertical="center"/>
    </xf>
    <xf numFmtId="0" fontId="14" fillId="0" borderId="0" xfId="1" applyFont="1" applyBorder="1" applyAlignment="1">
      <alignment horizontal="left" vertical="center"/>
    </xf>
    <xf numFmtId="14" fontId="19" fillId="0" borderId="0" xfId="1" applyNumberFormat="1" applyFont="1" applyFill="1" applyAlignment="1"/>
    <xf numFmtId="0" fontId="9" fillId="0" borderId="0" xfId="2" applyFont="1" applyFill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33" fillId="0" borderId="0" xfId="0" applyFont="1">
      <alignment vertical="center"/>
    </xf>
    <xf numFmtId="0" fontId="30" fillId="0" borderId="1" xfId="1" applyFont="1" applyFill="1" applyBorder="1" applyAlignment="1">
      <alignment horizontal="left" vertical="center"/>
    </xf>
    <xf numFmtId="0" fontId="0" fillId="0" borderId="6" xfId="0" applyBorder="1">
      <alignment vertical="center"/>
    </xf>
    <xf numFmtId="0" fontId="30" fillId="0" borderId="3" xfId="1" applyFont="1" applyFill="1" applyBorder="1" applyAlignment="1">
      <alignment horizontal="left"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21" fillId="3" borderId="24" xfId="1" applyNumberFormat="1" applyFont="1" applyFill="1" applyBorder="1" applyAlignment="1">
      <alignment vertical="center"/>
    </xf>
    <xf numFmtId="179" fontId="25" fillId="0" borderId="17" xfId="9" applyNumberFormat="1" applyFont="1" applyFill="1" applyBorder="1" applyAlignment="1">
      <alignment horizontal="center" vertical="center"/>
    </xf>
    <xf numFmtId="178" fontId="25" fillId="0" borderId="17" xfId="1" applyNumberFormat="1" applyFont="1" applyBorder="1" applyAlignment="1">
      <alignment horizontal="center" vertical="center"/>
    </xf>
    <xf numFmtId="0" fontId="25" fillId="0" borderId="17" xfId="1" applyFont="1" applyBorder="1" applyAlignment="1">
      <alignment horizontal="center" vertical="center"/>
    </xf>
    <xf numFmtId="0" fontId="25" fillId="0" borderId="22" xfId="1" applyFont="1" applyBorder="1" applyAlignment="1">
      <alignment horizontal="center" vertical="center"/>
    </xf>
    <xf numFmtId="178" fontId="25" fillId="0" borderId="27" xfId="1" applyNumberFormat="1" applyFont="1" applyBorder="1" applyAlignment="1">
      <alignment horizontal="center" vertical="center"/>
    </xf>
    <xf numFmtId="0" fontId="25" fillId="0" borderId="27" xfId="1" applyFont="1" applyBorder="1" applyAlignment="1">
      <alignment horizontal="center" vertical="center"/>
    </xf>
    <xf numFmtId="0" fontId="25" fillId="0" borderId="28" xfId="1" applyFont="1" applyBorder="1" applyAlignment="1">
      <alignment horizontal="center" vertical="center"/>
    </xf>
    <xf numFmtId="0" fontId="24" fillId="0" borderId="0" xfId="0" applyFont="1" applyBorder="1">
      <alignment vertical="center"/>
    </xf>
    <xf numFmtId="179" fontId="25" fillId="0" borderId="0" xfId="9" applyNumberFormat="1" applyFont="1" applyFill="1" applyBorder="1" applyAlignment="1">
      <alignment horizontal="center" vertical="center"/>
    </xf>
    <xf numFmtId="178" fontId="25" fillId="0" borderId="0" xfId="1" applyNumberFormat="1" applyFont="1" applyBorder="1" applyAlignment="1">
      <alignment horizontal="center" vertical="center"/>
    </xf>
    <xf numFmtId="0" fontId="25" fillId="0" borderId="0" xfId="1" applyFont="1" applyBorder="1" applyAlignment="1">
      <alignment horizontal="center" vertical="center"/>
    </xf>
    <xf numFmtId="0" fontId="36" fillId="0" borderId="0" xfId="0" applyFont="1">
      <alignment vertical="center"/>
    </xf>
    <xf numFmtId="0" fontId="37" fillId="0" borderId="0" xfId="0" applyFont="1">
      <alignment vertical="center"/>
    </xf>
    <xf numFmtId="0" fontId="38" fillId="0" borderId="0" xfId="1" applyFont="1" applyAlignment="1">
      <alignment vertical="center"/>
    </xf>
    <xf numFmtId="0" fontId="39" fillId="0" borderId="0" xfId="0" applyFont="1">
      <alignment vertical="center"/>
    </xf>
    <xf numFmtId="0" fontId="40" fillId="0" borderId="0" xfId="0" applyFont="1">
      <alignment vertical="center"/>
    </xf>
    <xf numFmtId="0" fontId="41" fillId="0" borderId="0" xfId="0" applyFont="1">
      <alignment vertical="center"/>
    </xf>
    <xf numFmtId="0" fontId="42" fillId="0" borderId="0" xfId="1" applyFont="1" applyFill="1" applyBorder="1" applyAlignment="1">
      <alignment horizontal="center" vertical="center" wrapText="1"/>
    </xf>
    <xf numFmtId="0" fontId="43" fillId="0" borderId="0" xfId="1" applyFont="1" applyFill="1" applyBorder="1" applyAlignment="1">
      <alignment horizontal="left" vertical="center"/>
    </xf>
    <xf numFmtId="0" fontId="21" fillId="0" borderId="0" xfId="1" applyFont="1" applyFill="1" applyBorder="1" applyAlignment="1">
      <alignment vertical="center"/>
    </xf>
    <xf numFmtId="0" fontId="22" fillId="0" borderId="0" xfId="1" applyFont="1" applyFill="1" applyBorder="1" applyAlignment="1">
      <alignment vertical="center"/>
    </xf>
    <xf numFmtId="0" fontId="44" fillId="0" borderId="0" xfId="1" applyFont="1" applyFill="1" applyBorder="1" applyAlignment="1">
      <alignment horizontal="right" vertical="center"/>
    </xf>
    <xf numFmtId="0" fontId="45" fillId="0" borderId="0" xfId="0" applyFont="1" applyAlignment="1">
      <alignment vertical="center"/>
    </xf>
    <xf numFmtId="178" fontId="25" fillId="0" borderId="19" xfId="1" applyNumberFormat="1" applyFont="1" applyBorder="1" applyAlignment="1">
      <alignment horizontal="center" vertical="center"/>
    </xf>
    <xf numFmtId="0" fontId="25" fillId="0" borderId="19" xfId="1" applyFont="1" applyBorder="1" applyAlignment="1">
      <alignment horizontal="center" vertical="center"/>
    </xf>
    <xf numFmtId="0" fontId="25" fillId="0" borderId="20" xfId="1" applyFont="1" applyBorder="1" applyAlignment="1">
      <alignment horizontal="center" vertical="center"/>
    </xf>
    <xf numFmtId="178" fontId="25" fillId="0" borderId="18" xfId="1" applyNumberFormat="1" applyFont="1" applyBorder="1" applyAlignment="1">
      <alignment horizontal="left" vertical="center"/>
    </xf>
    <xf numFmtId="178" fontId="25" fillId="0" borderId="21" xfId="1" applyNumberFormat="1" applyFont="1" applyBorder="1" applyAlignment="1">
      <alignment horizontal="left" vertical="center"/>
    </xf>
    <xf numFmtId="178" fontId="25" fillId="0" borderId="26" xfId="1" applyNumberFormat="1" applyFont="1" applyBorder="1" applyAlignment="1">
      <alignment horizontal="left" vertical="center"/>
    </xf>
    <xf numFmtId="178" fontId="25" fillId="0" borderId="0" xfId="1" applyNumberFormat="1" applyFont="1" applyBorder="1" applyAlignment="1">
      <alignment horizontal="left" vertical="center"/>
    </xf>
    <xf numFmtId="179" fontId="25" fillId="0" borderId="19" xfId="9" applyNumberFormat="1" applyFont="1" applyFill="1" applyBorder="1" applyAlignment="1">
      <alignment horizontal="center" vertical="center"/>
    </xf>
    <xf numFmtId="179" fontId="25" fillId="0" borderId="27" xfId="9" applyNumberFormat="1" applyFont="1" applyFill="1" applyBorder="1" applyAlignment="1">
      <alignment horizontal="center" vertical="center"/>
    </xf>
    <xf numFmtId="177" fontId="14" fillId="3" borderId="24" xfId="1" applyNumberFormat="1" applyFont="1" applyFill="1" applyBorder="1" applyAlignment="1">
      <alignment horizontal="center" vertical="center"/>
    </xf>
    <xf numFmtId="0" fontId="23" fillId="3" borderId="24" xfId="1" applyFont="1" applyFill="1" applyBorder="1" applyAlignment="1">
      <alignment horizontal="center" vertical="center"/>
    </xf>
    <xf numFmtId="0" fontId="23" fillId="3" borderId="25" xfId="1" applyFont="1" applyFill="1" applyBorder="1" applyAlignment="1">
      <alignment horizontal="center" vertical="center"/>
    </xf>
    <xf numFmtId="0" fontId="21" fillId="0" borderId="8" xfId="1" applyFont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21" fillId="0" borderId="10" xfId="1" applyFont="1" applyBorder="1" applyAlignment="1">
      <alignment horizontal="center" vertical="center"/>
    </xf>
    <xf numFmtId="0" fontId="29" fillId="0" borderId="11" xfId="1" applyFont="1" applyBorder="1" applyAlignment="1">
      <alignment horizontal="center" vertical="center"/>
    </xf>
    <xf numFmtId="0" fontId="29" fillId="0" borderId="15" xfId="1" applyFont="1" applyBorder="1" applyAlignment="1">
      <alignment horizontal="center" vertical="center"/>
    </xf>
    <xf numFmtId="0" fontId="30" fillId="0" borderId="12" xfId="1" applyFont="1" applyBorder="1" applyAlignment="1">
      <alignment horizontal="center" vertical="center" wrapText="1"/>
    </xf>
    <xf numFmtId="0" fontId="30" fillId="0" borderId="13" xfId="1" applyFont="1" applyBorder="1" applyAlignment="1">
      <alignment horizontal="center" vertical="center" wrapText="1"/>
    </xf>
    <xf numFmtId="0" fontId="30" fillId="0" borderId="14" xfId="1" applyFont="1" applyBorder="1" applyAlignment="1">
      <alignment horizontal="center" vertical="center" wrapText="1"/>
    </xf>
    <xf numFmtId="0" fontId="30" fillId="0" borderId="3" xfId="1" applyFont="1" applyBorder="1" applyAlignment="1">
      <alignment horizontal="center" vertical="center" wrapText="1"/>
    </xf>
    <xf numFmtId="0" fontId="30" fillId="0" borderId="5" xfId="1" applyFont="1" applyBorder="1" applyAlignment="1">
      <alignment horizontal="center" vertical="center" wrapText="1"/>
    </xf>
    <xf numFmtId="0" fontId="30" fillId="0" borderId="4" xfId="1" applyFont="1" applyBorder="1" applyAlignment="1">
      <alignment horizontal="center" vertical="center" wrapText="1"/>
    </xf>
    <xf numFmtId="0" fontId="29" fillId="0" borderId="16" xfId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1" fillId="0" borderId="6" xfId="0" applyFon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6" fillId="2" borderId="0" xfId="1" applyFont="1" applyFill="1" applyAlignment="1">
      <alignment horizontal="center" vertical="center" wrapText="1"/>
    </xf>
    <xf numFmtId="176" fontId="14" fillId="0" borderId="0" xfId="1" applyNumberFormat="1" applyFont="1" applyFill="1" applyBorder="1" applyAlignment="1">
      <alignment horizontal="center" vertical="center"/>
    </xf>
    <xf numFmtId="0" fontId="20" fillId="3" borderId="18" xfId="1" applyNumberFormat="1" applyFont="1" applyFill="1" applyBorder="1" applyAlignment="1">
      <alignment horizontal="center" vertical="center" wrapText="1"/>
    </xf>
    <xf numFmtId="0" fontId="20" fillId="3" borderId="21" xfId="1" applyNumberFormat="1" applyFont="1" applyFill="1" applyBorder="1" applyAlignment="1">
      <alignment horizontal="center" vertical="center" wrapText="1"/>
    </xf>
    <xf numFmtId="0" fontId="20" fillId="3" borderId="23" xfId="1" applyNumberFormat="1" applyFont="1" applyFill="1" applyBorder="1" applyAlignment="1">
      <alignment horizontal="center" vertical="center" wrapText="1"/>
    </xf>
    <xf numFmtId="0" fontId="20" fillId="3" borderId="19" xfId="1" applyNumberFormat="1" applyFont="1" applyFill="1" applyBorder="1" applyAlignment="1">
      <alignment horizontal="center" vertical="center"/>
    </xf>
    <xf numFmtId="0" fontId="20" fillId="3" borderId="17" xfId="1" applyNumberFormat="1" applyFont="1" applyFill="1" applyBorder="1" applyAlignment="1">
      <alignment horizontal="center" vertical="center"/>
    </xf>
    <xf numFmtId="0" fontId="20" fillId="3" borderId="24" xfId="1" applyNumberFormat="1" applyFont="1" applyFill="1" applyBorder="1" applyAlignment="1">
      <alignment horizontal="center" vertical="center"/>
    </xf>
    <xf numFmtId="0" fontId="20" fillId="3" borderId="19" xfId="1" applyFont="1" applyFill="1" applyBorder="1" applyAlignment="1">
      <alignment horizontal="center" vertical="center"/>
    </xf>
    <xf numFmtId="0" fontId="20" fillId="3" borderId="20" xfId="1" applyFont="1" applyFill="1" applyBorder="1" applyAlignment="1">
      <alignment horizontal="center" vertical="center"/>
    </xf>
    <xf numFmtId="0" fontId="21" fillId="3" borderId="17" xfId="1" applyNumberFormat="1" applyFont="1" applyFill="1" applyBorder="1" applyAlignment="1">
      <alignment horizontal="center" vertical="center"/>
    </xf>
    <xf numFmtId="0" fontId="22" fillId="3" borderId="17" xfId="1" applyFont="1" applyFill="1" applyBorder="1" applyAlignment="1">
      <alignment horizontal="center" vertical="center" wrapText="1"/>
    </xf>
    <xf numFmtId="0" fontId="22" fillId="3" borderId="22" xfId="1" applyFont="1" applyFill="1" applyBorder="1" applyAlignment="1">
      <alignment horizontal="center" vertical="center" wrapText="1"/>
    </xf>
    <xf numFmtId="0" fontId="21" fillId="3" borderId="29" xfId="1" applyNumberFormat="1" applyFont="1" applyFill="1" applyBorder="1" applyAlignment="1">
      <alignment horizontal="center" vertical="center"/>
    </xf>
    <xf numFmtId="0" fontId="21" fillId="3" borderId="30" xfId="1" applyNumberFormat="1" applyFont="1" applyFill="1" applyBorder="1" applyAlignment="1">
      <alignment horizontal="center" vertical="center"/>
    </xf>
    <xf numFmtId="0" fontId="21" fillId="3" borderId="31" xfId="1" applyNumberFormat="1" applyFont="1" applyFill="1" applyBorder="1" applyAlignment="1">
      <alignment horizontal="center" vertical="center"/>
    </xf>
    <xf numFmtId="0" fontId="21" fillId="3" borderId="32" xfId="1" applyNumberFormat="1" applyFont="1" applyFill="1" applyBorder="1" applyAlignment="1">
      <alignment horizontal="center" vertical="center"/>
    </xf>
    <xf numFmtId="0" fontId="21" fillId="3" borderId="33" xfId="1" applyNumberFormat="1" applyFont="1" applyFill="1" applyBorder="1" applyAlignment="1">
      <alignment horizontal="center" vertical="center"/>
    </xf>
    <xf numFmtId="0" fontId="21" fillId="3" borderId="34" xfId="1" applyNumberFormat="1" applyFont="1" applyFill="1" applyBorder="1" applyAlignment="1">
      <alignment horizontal="center" vertical="center"/>
    </xf>
    <xf numFmtId="177" fontId="14" fillId="3" borderId="29" xfId="1" applyNumberFormat="1" applyFont="1" applyFill="1" applyBorder="1" applyAlignment="1">
      <alignment horizontal="center" vertical="center"/>
    </xf>
    <xf numFmtId="177" fontId="14" fillId="3" borderId="30" xfId="1" applyNumberFormat="1" applyFont="1" applyFill="1" applyBorder="1" applyAlignment="1">
      <alignment horizontal="center" vertical="center"/>
    </xf>
  </cellXfs>
  <cellStyles count="22">
    <cellStyle name="date_style" xfId="12"/>
    <cellStyle name="Normal_1" xfId="16"/>
    <cellStyle name="標準" xfId="0" builtinId="0"/>
    <cellStyle name="標準 10 2 2 3 2 2" xfId="20"/>
    <cellStyle name="標準 10 2 3" xfId="15"/>
    <cellStyle name="標準 10 2 3 2 2 2" xfId="14"/>
    <cellStyle name="標準 18 2" xfId="19"/>
    <cellStyle name="標準 2" xfId="1"/>
    <cellStyle name="標準 2 2" xfId="13"/>
    <cellStyle name="標準 3" xfId="11"/>
    <cellStyle name="標準 3 13 2" xfId="17"/>
    <cellStyle name="標準 3 2 9" xfId="18"/>
    <cellStyle name="標準 34 2" xfId="21"/>
    <cellStyle name="標準 9 2 2 2 2 2 2" xfId="3"/>
    <cellStyle name="標準 9 2 2 2 2 2 2 2 2 2 2" xfId="10"/>
    <cellStyle name="標準 9 2 2 2 2 2 2 2 2 2_7" xfId="9"/>
    <cellStyle name="標準_Sheet1" xfId="2"/>
    <cellStyle name="콤마 [0]_HMMREQ~1" xfId="4"/>
    <cellStyle name="콤마_HMMREQ~1" xfId="5"/>
    <cellStyle name="통화 [0]_HMMREQ~1" xfId="6"/>
    <cellStyle name="통화_HMMREQ~1" xfId="7"/>
    <cellStyle name="표준_HMMREQ~1" xfId="8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1100" cy="906245"/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1319213</xdr:colOff>
      <xdr:row>16</xdr:row>
      <xdr:rowOff>138544</xdr:rowOff>
    </xdr:from>
    <xdr:ext cx="3238500" cy="1428750"/>
    <xdr:sp macro="" textlink="">
      <xdr:nvSpPr>
        <xdr:cNvPr id="3" name="テキスト ボックス 2"/>
        <xdr:cNvSpPr txBox="1"/>
      </xdr:nvSpPr>
      <xdr:spPr>
        <a:xfrm>
          <a:off x="1319213" y="9143999"/>
          <a:ext cx="3238500" cy="1428750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1</xdr:colOff>
      <xdr:row>2</xdr:row>
      <xdr:rowOff>18847</xdr:rowOff>
    </xdr:from>
    <xdr:to>
      <xdr:col>3</xdr:col>
      <xdr:colOff>190500</xdr:colOff>
      <xdr:row>3</xdr:row>
      <xdr:rowOff>0</xdr:rowOff>
    </xdr:to>
    <xdr:sp macro="" textlink="">
      <xdr:nvSpPr>
        <xdr:cNvPr id="8" name="角丸四角形 7"/>
        <xdr:cNvSpPr/>
      </xdr:nvSpPr>
      <xdr:spPr>
        <a:xfrm>
          <a:off x="1" y="1257097"/>
          <a:ext cx="7781924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Haiphong,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oneCellAnchor>
    <xdr:from>
      <xdr:col>0</xdr:col>
      <xdr:colOff>320386</xdr:colOff>
      <xdr:row>18</xdr:row>
      <xdr:rowOff>406976</xdr:rowOff>
    </xdr:from>
    <xdr:ext cx="6189517" cy="902836"/>
    <xdr:sp macro="" textlink="">
      <xdr:nvSpPr>
        <xdr:cNvPr id="11" name="テキスト ボックス 10"/>
        <xdr:cNvSpPr txBox="1"/>
      </xdr:nvSpPr>
      <xdr:spPr>
        <a:xfrm>
          <a:off x="320386" y="10555431"/>
          <a:ext cx="6189517" cy="9028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l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※CFS</a:t>
          </a:r>
          <a:r>
            <a:rPr kumimoji="1" lang="ja-JP" altLang="en-US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倉庫受付時間</a:t>
          </a:r>
          <a:r>
            <a:rPr kumimoji="1" lang="ja-JP" altLang="en-US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9:00~15:00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absolute">
    <xdr:from>
      <xdr:col>16</xdr:col>
      <xdr:colOff>733858</xdr:colOff>
      <xdr:row>13</xdr:row>
      <xdr:rowOff>493568</xdr:rowOff>
    </xdr:from>
    <xdr:to>
      <xdr:col>21</xdr:col>
      <xdr:colOff>67106</xdr:colOff>
      <xdr:row>30</xdr:row>
      <xdr:rowOff>556347</xdr:rowOff>
    </xdr:to>
    <xdr:sp macro="" textlink="">
      <xdr:nvSpPr>
        <xdr:cNvPr id="14" name="テキスト ボックス 13"/>
        <xdr:cNvSpPr txBox="1"/>
      </xdr:nvSpPr>
      <xdr:spPr>
        <a:xfrm>
          <a:off x="20944176" y="7784523"/>
          <a:ext cx="7282294" cy="9709006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16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16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6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6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6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6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6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6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6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6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6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6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6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6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6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6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6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6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16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ベトナム向けの貨物については、</a:t>
          </a:r>
          <a: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</a:t>
          </a:r>
          <a: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Net Weight(</a:t>
          </a: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実重量</a:t>
          </a:r>
          <a: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</a:t>
          </a:r>
          <a: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Gross Weight(</a:t>
          </a: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総重量</a:t>
          </a:r>
          <a: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の記載が必要です。</a:t>
          </a:r>
          <a: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記載が無い場合は荷受人様がペナルティーの対象となりますので、</a:t>
          </a:r>
          <a: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16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上に必ずご記載をお願い致します。</a:t>
          </a:r>
          <a:endParaRPr lang="en-US" altLang="ja-JP" sz="1600" b="0" i="0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6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</a:t>
          </a:r>
          <a:r>
            <a:rPr kumimoji="1" lang="en-US" altLang="ja-JP" sz="1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予め御了承をお願い致します。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1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16</xdr:col>
      <xdr:colOff>1238248</xdr:colOff>
      <xdr:row>3</xdr:row>
      <xdr:rowOff>158405</xdr:rowOff>
    </xdr:from>
    <xdr:to>
      <xdr:col>19</xdr:col>
      <xdr:colOff>824776</xdr:colOff>
      <xdr:row>13</xdr:row>
      <xdr:rowOff>249790</xdr:rowOff>
    </xdr:to>
    <xdr:pic>
      <xdr:nvPicPr>
        <xdr:cNvPr id="15" name="図 1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448566" y="2253905"/>
          <a:ext cx="4245119" cy="5286840"/>
        </a:xfrm>
        <a:prstGeom prst="rect">
          <a:avLst/>
        </a:prstGeom>
      </xdr:spPr>
    </xdr:pic>
    <xdr:clientData/>
  </xdr:twoCellAnchor>
  <xdr:twoCellAnchor>
    <xdr:from>
      <xdr:col>1</xdr:col>
      <xdr:colOff>1246910</xdr:colOff>
      <xdr:row>14</xdr:row>
      <xdr:rowOff>138544</xdr:rowOff>
    </xdr:from>
    <xdr:to>
      <xdr:col>16</xdr:col>
      <xdr:colOff>329045</xdr:colOff>
      <xdr:row>19</xdr:row>
      <xdr:rowOff>536862</xdr:rowOff>
    </xdr:to>
    <xdr:grpSp>
      <xdr:nvGrpSpPr>
        <xdr:cNvPr id="16" name="グループ化 15"/>
        <xdr:cNvGrpSpPr/>
      </xdr:nvGrpSpPr>
      <xdr:grpSpPr>
        <a:xfrm>
          <a:off x="5801592" y="8000999"/>
          <a:ext cx="14737771" cy="3255818"/>
          <a:chOff x="27513422" y="1887172"/>
          <a:chExt cx="9805687" cy="4609546"/>
        </a:xfrm>
      </xdr:grpSpPr>
      <xdr:sp macro="" textlink="">
        <xdr:nvSpPr>
          <xdr:cNvPr id="17" name="円/楕円 16"/>
          <xdr:cNvSpPr/>
        </xdr:nvSpPr>
        <xdr:spPr>
          <a:xfrm>
            <a:off x="27513422" y="1887172"/>
            <a:ext cx="9805687" cy="4609546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8" name="テキスト ボックス 17"/>
          <xdr:cNvSpPr txBox="1"/>
        </xdr:nvSpPr>
        <xdr:spPr>
          <a:xfrm>
            <a:off x="28435225" y="3009055"/>
            <a:ext cx="8031215" cy="26606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r>
              <a:rPr kumimoji="1" lang="en-US" altLang="ja-JP" sz="24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※</a:t>
            </a:r>
            <a:r>
              <a:rPr kumimoji="1" lang="ja-JP" altLang="en-US" sz="24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年末年始はスケジュールが前倒しになる可能性がございます。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3"/>
  <sheetViews>
    <sheetView tabSelected="1" view="pageBreakPreview" topLeftCell="A19" zoomScale="55" zoomScaleNormal="40" zoomScaleSheetLayoutView="55" zoomScalePageLayoutView="40" workbookViewId="0">
      <selection activeCell="G11" sqref="G11"/>
    </sheetView>
  </sheetViews>
  <sheetFormatPr defaultRowHeight="13.5" x14ac:dyDescent="0.15"/>
  <cols>
    <col min="1" max="1" width="59.875" customWidth="1"/>
    <col min="2" max="2" width="21.875" customWidth="1"/>
    <col min="3" max="3" width="17.875" customWidth="1"/>
    <col min="4" max="4" width="8.875" customWidth="1"/>
    <col min="5" max="5" width="17.875" customWidth="1"/>
    <col min="6" max="6" width="8.875" customWidth="1"/>
    <col min="7" max="7" width="17.875" customWidth="1"/>
    <col min="8" max="8" width="8.875" customWidth="1"/>
    <col min="9" max="9" width="17.875" customWidth="1"/>
    <col min="10" max="10" width="8.875" customWidth="1"/>
    <col min="11" max="11" width="15.5" customWidth="1"/>
    <col min="12" max="12" width="9.25" customWidth="1"/>
    <col min="13" max="13" width="15.5" customWidth="1"/>
    <col min="14" max="14" width="9.25" customWidth="1"/>
    <col min="15" max="15" width="17.875" customWidth="1"/>
    <col min="16" max="16" width="8.875" customWidth="1"/>
    <col min="17" max="17" width="17.875" customWidth="1"/>
    <col min="18" max="21" width="21.625" customWidth="1"/>
    <col min="22" max="22" width="10.25" customWidth="1"/>
    <col min="23" max="23" width="13.875" customWidth="1"/>
    <col min="24" max="24" width="12.375" customWidth="1"/>
    <col min="25" max="32" width="9.25" customWidth="1"/>
    <col min="33" max="33" width="8.125" customWidth="1"/>
    <col min="34" max="34" width="15.875" customWidth="1"/>
  </cols>
  <sheetData>
    <row r="1" spans="1:30" s="5" customFormat="1" ht="67.5" customHeight="1" x14ac:dyDescent="0.25">
      <c r="A1" s="1" t="s">
        <v>19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107" t="s">
        <v>20</v>
      </c>
      <c r="R1" s="107"/>
      <c r="S1" s="107"/>
      <c r="T1" s="107"/>
      <c r="U1" s="107"/>
      <c r="V1" s="3"/>
      <c r="W1" s="3"/>
      <c r="X1" s="4"/>
    </row>
    <row r="2" spans="1:30" s="6" customFormat="1" ht="30" customHeight="1" x14ac:dyDescent="0.25"/>
    <row r="3" spans="1:30" s="5" customFormat="1" ht="66.75" customHeight="1" x14ac:dyDescent="0.25">
      <c r="A3" s="7"/>
      <c r="B3" s="8"/>
      <c r="C3" s="8"/>
      <c r="D3" s="8"/>
      <c r="E3" s="9"/>
      <c r="F3" s="8"/>
      <c r="G3" s="8"/>
      <c r="H3" s="8"/>
      <c r="Q3" s="8"/>
      <c r="R3" s="10"/>
      <c r="S3" s="11" t="s">
        <v>0</v>
      </c>
      <c r="T3" s="108">
        <v>46045</v>
      </c>
      <c r="U3" s="108"/>
      <c r="V3" s="40" t="s">
        <v>21</v>
      </c>
    </row>
    <row r="4" spans="1:30" s="13" customFormat="1" ht="70.5" customHeight="1" x14ac:dyDescent="0.35">
      <c r="A4" s="12" t="s">
        <v>1</v>
      </c>
      <c r="B4" s="10"/>
      <c r="C4" s="10"/>
      <c r="D4" s="10"/>
      <c r="E4" s="10"/>
      <c r="F4" s="10"/>
      <c r="R4" s="14"/>
      <c r="S4" s="14"/>
      <c r="T4" s="14"/>
      <c r="U4" s="41">
        <v>43684</v>
      </c>
      <c r="V4" s="14"/>
    </row>
    <row r="5" spans="1:30" s="15" customFormat="1" ht="37.5" customHeight="1" x14ac:dyDescent="0.15">
      <c r="A5" s="109" t="s">
        <v>2</v>
      </c>
      <c r="B5" s="112" t="s">
        <v>3</v>
      </c>
      <c r="C5" s="112" t="s">
        <v>4</v>
      </c>
      <c r="D5" s="112"/>
      <c r="E5" s="112"/>
      <c r="F5" s="112"/>
      <c r="G5" s="115" t="s">
        <v>5</v>
      </c>
      <c r="H5" s="115"/>
      <c r="I5" s="112" t="s">
        <v>6</v>
      </c>
      <c r="J5" s="112"/>
      <c r="K5" s="112" t="s">
        <v>31</v>
      </c>
      <c r="L5" s="112"/>
      <c r="M5" s="112" t="s">
        <v>6</v>
      </c>
      <c r="N5" s="112"/>
      <c r="O5" s="115" t="s">
        <v>5</v>
      </c>
      <c r="P5" s="116"/>
    </row>
    <row r="6" spans="1:30" s="15" customFormat="1" ht="30" customHeight="1" x14ac:dyDescent="0.15">
      <c r="A6" s="110"/>
      <c r="B6" s="113"/>
      <c r="C6" s="117" t="s">
        <v>7</v>
      </c>
      <c r="D6" s="117"/>
      <c r="E6" s="117" t="s">
        <v>8</v>
      </c>
      <c r="F6" s="117"/>
      <c r="G6" s="117" t="s">
        <v>23</v>
      </c>
      <c r="H6" s="117"/>
      <c r="I6" s="117" t="s">
        <v>22</v>
      </c>
      <c r="J6" s="117"/>
      <c r="K6" s="120" t="s">
        <v>29</v>
      </c>
      <c r="L6" s="121"/>
      <c r="M6" s="120" t="s">
        <v>29</v>
      </c>
      <c r="N6" s="121"/>
      <c r="O6" s="118" t="s">
        <v>9</v>
      </c>
      <c r="P6" s="119"/>
    </row>
    <row r="7" spans="1:30" s="15" customFormat="1" ht="30" customHeight="1" x14ac:dyDescent="0.15">
      <c r="A7" s="110"/>
      <c r="B7" s="113"/>
      <c r="C7" s="117"/>
      <c r="D7" s="117"/>
      <c r="E7" s="117"/>
      <c r="F7" s="117"/>
      <c r="G7" s="117"/>
      <c r="H7" s="117"/>
      <c r="I7" s="117"/>
      <c r="J7" s="117"/>
      <c r="K7" s="122"/>
      <c r="L7" s="123"/>
      <c r="M7" s="122"/>
      <c r="N7" s="123"/>
      <c r="O7" s="118"/>
      <c r="P7" s="119"/>
    </row>
    <row r="8" spans="1:30" s="15" customFormat="1" ht="30" customHeight="1" x14ac:dyDescent="0.15">
      <c r="A8" s="110"/>
      <c r="B8" s="113"/>
      <c r="C8" s="117"/>
      <c r="D8" s="117"/>
      <c r="E8" s="117"/>
      <c r="F8" s="117"/>
      <c r="G8" s="117"/>
      <c r="H8" s="117"/>
      <c r="I8" s="117"/>
      <c r="J8" s="117"/>
      <c r="K8" s="124"/>
      <c r="L8" s="125"/>
      <c r="M8" s="124"/>
      <c r="N8" s="125"/>
      <c r="O8" s="118"/>
      <c r="P8" s="119"/>
    </row>
    <row r="9" spans="1:30" s="15" customFormat="1" ht="30" customHeight="1" x14ac:dyDescent="0.15">
      <c r="A9" s="111"/>
      <c r="B9" s="114"/>
      <c r="C9" s="50"/>
      <c r="D9" s="50"/>
      <c r="E9" s="50"/>
      <c r="F9" s="50"/>
      <c r="G9" s="83"/>
      <c r="H9" s="83"/>
      <c r="I9" s="83" t="s">
        <v>10</v>
      </c>
      <c r="J9" s="83"/>
      <c r="K9" s="126"/>
      <c r="L9" s="127"/>
      <c r="M9" s="126" t="s">
        <v>41</v>
      </c>
      <c r="N9" s="127"/>
      <c r="O9" s="84" t="s">
        <v>40</v>
      </c>
      <c r="P9" s="85"/>
    </row>
    <row r="10" spans="1:30" s="16" customFormat="1" ht="45" customHeight="1" x14ac:dyDescent="0.15">
      <c r="A10" s="77" t="s">
        <v>42</v>
      </c>
      <c r="B10" s="74" t="s">
        <v>43</v>
      </c>
      <c r="C10" s="74">
        <f t="shared" ref="C10" si="0">E10</f>
        <v>46051</v>
      </c>
      <c r="D10" s="75" t="str">
        <f t="shared" ref="D10" si="1">TEXT(C10,"aaa")</f>
        <v>木</v>
      </c>
      <c r="E10" s="74">
        <f>M10-2</f>
        <v>46051</v>
      </c>
      <c r="F10" s="75" t="str">
        <f t="shared" ref="F10" si="2">TEXT(E10,"aaa")</f>
        <v>木</v>
      </c>
      <c r="G10" s="74" t="s">
        <v>30</v>
      </c>
      <c r="H10" s="75" t="s">
        <v>30</v>
      </c>
      <c r="I10" s="74" t="s">
        <v>30</v>
      </c>
      <c r="J10" s="75" t="s">
        <v>30</v>
      </c>
      <c r="K10" s="81">
        <f>M10</f>
        <v>46053</v>
      </c>
      <c r="L10" s="75" t="str">
        <f t="shared" ref="L10" si="3">TEXT(K10,"aaa")</f>
        <v>土</v>
      </c>
      <c r="M10" s="81">
        <v>46053</v>
      </c>
      <c r="N10" s="75" t="str">
        <f t="shared" ref="N10" si="4">TEXT(M10,"aaa")</f>
        <v>土</v>
      </c>
      <c r="O10" s="74">
        <f>M10+10</f>
        <v>46063</v>
      </c>
      <c r="P10" s="76" t="str">
        <f t="shared" ref="P10" si="5">TEXT(O10,"aaa")</f>
        <v>火</v>
      </c>
    </row>
    <row r="11" spans="1:30" s="16" customFormat="1" ht="45" customHeight="1" x14ac:dyDescent="0.15">
      <c r="A11" s="78" t="s">
        <v>49</v>
      </c>
      <c r="B11" s="52" t="s">
        <v>45</v>
      </c>
      <c r="C11" s="52">
        <f t="shared" ref="C11:C12" si="6">E11</f>
        <v>46055</v>
      </c>
      <c r="D11" s="53" t="str">
        <f t="shared" ref="D11:D12" si="7">TEXT(C11,"aaa")</f>
        <v>月</v>
      </c>
      <c r="E11" s="52">
        <f>I11-2</f>
        <v>46055</v>
      </c>
      <c r="F11" s="53" t="str">
        <f t="shared" ref="F11:F12" si="8">TEXT(E11,"aaa")</f>
        <v>月</v>
      </c>
      <c r="G11" s="52">
        <f>I11</f>
        <v>46057</v>
      </c>
      <c r="H11" s="53" t="str">
        <f t="shared" ref="H11" si="9">TEXT(G11,"aaa")</f>
        <v>水</v>
      </c>
      <c r="I11" s="52">
        <v>46057</v>
      </c>
      <c r="J11" s="53" t="str">
        <f t="shared" ref="J11" si="10">TEXT(I11,"aaa")</f>
        <v>水</v>
      </c>
      <c r="K11" s="53" t="s">
        <v>30</v>
      </c>
      <c r="L11" s="53" t="s">
        <v>30</v>
      </c>
      <c r="M11" s="53" t="s">
        <v>30</v>
      </c>
      <c r="N11" s="53" t="s">
        <v>30</v>
      </c>
      <c r="O11" s="52">
        <f>I11+11</f>
        <v>46068</v>
      </c>
      <c r="P11" s="54" t="str">
        <f t="shared" ref="P11:P13" si="11">TEXT(O11,"aaa")</f>
        <v>日</v>
      </c>
      <c r="Q11" s="18"/>
      <c r="R11" s="18"/>
      <c r="S11" s="18"/>
      <c r="T11" s="19"/>
      <c r="U11" s="17"/>
      <c r="V11" s="17"/>
      <c r="W11" s="20"/>
      <c r="X11" s="21"/>
    </row>
    <row r="12" spans="1:30" s="16" customFormat="1" ht="45" customHeight="1" x14ac:dyDescent="0.15">
      <c r="A12" s="78" t="s">
        <v>32</v>
      </c>
      <c r="B12" s="52" t="s">
        <v>46</v>
      </c>
      <c r="C12" s="52">
        <f t="shared" si="6"/>
        <v>46058</v>
      </c>
      <c r="D12" s="53" t="str">
        <f t="shared" si="7"/>
        <v>木</v>
      </c>
      <c r="E12" s="52">
        <f>M12-2</f>
        <v>46058</v>
      </c>
      <c r="F12" s="53" t="str">
        <f t="shared" si="8"/>
        <v>木</v>
      </c>
      <c r="G12" s="52" t="s">
        <v>30</v>
      </c>
      <c r="H12" s="53" t="s">
        <v>30</v>
      </c>
      <c r="I12" s="52" t="s">
        <v>30</v>
      </c>
      <c r="J12" s="53" t="s">
        <v>30</v>
      </c>
      <c r="K12" s="51">
        <f>M12</f>
        <v>46060</v>
      </c>
      <c r="L12" s="53" t="str">
        <f t="shared" ref="L12" si="12">TEXT(K12,"aaa")</f>
        <v>土</v>
      </c>
      <c r="M12" s="51">
        <v>46060</v>
      </c>
      <c r="N12" s="53" t="str">
        <f t="shared" ref="N12" si="13">TEXT(M12,"aaa")</f>
        <v>土</v>
      </c>
      <c r="O12" s="52">
        <f>M12+10</f>
        <v>46070</v>
      </c>
      <c r="P12" s="54" t="str">
        <f t="shared" si="11"/>
        <v>火</v>
      </c>
      <c r="Q12" s="18"/>
      <c r="R12" s="18"/>
      <c r="S12" s="18"/>
      <c r="T12" s="19"/>
      <c r="U12" s="17"/>
      <c r="V12" s="17"/>
      <c r="W12" s="20"/>
      <c r="X12" s="21"/>
    </row>
    <row r="13" spans="1:30" s="16" customFormat="1" ht="45" customHeight="1" x14ac:dyDescent="0.15">
      <c r="A13" s="78" t="s">
        <v>44</v>
      </c>
      <c r="B13" s="52" t="s">
        <v>47</v>
      </c>
      <c r="C13" s="52">
        <f t="shared" ref="C13" si="14">E13</f>
        <v>46062</v>
      </c>
      <c r="D13" s="53" t="str">
        <f t="shared" ref="D13" si="15">TEXT(C13,"aaa")</f>
        <v>月</v>
      </c>
      <c r="E13" s="52">
        <f>I13-2</f>
        <v>46062</v>
      </c>
      <c r="F13" s="53" t="str">
        <f t="shared" ref="F13" si="16">TEXT(E13,"aaa")</f>
        <v>月</v>
      </c>
      <c r="G13" s="52">
        <f>I13</f>
        <v>46064</v>
      </c>
      <c r="H13" s="53" t="str">
        <f t="shared" ref="H13" si="17">TEXT(G13,"aaa")</f>
        <v>水</v>
      </c>
      <c r="I13" s="52">
        <v>46064</v>
      </c>
      <c r="J13" s="53" t="str">
        <f t="shared" ref="J13" si="18">TEXT(I13,"aaa")</f>
        <v>水</v>
      </c>
      <c r="K13" s="53" t="s">
        <v>30</v>
      </c>
      <c r="L13" s="53" t="s">
        <v>30</v>
      </c>
      <c r="M13" s="53" t="s">
        <v>30</v>
      </c>
      <c r="N13" s="53" t="s">
        <v>30</v>
      </c>
      <c r="O13" s="52">
        <f>I13+11</f>
        <v>46075</v>
      </c>
      <c r="P13" s="54" t="str">
        <f t="shared" si="11"/>
        <v>日</v>
      </c>
      <c r="Q13" s="18"/>
      <c r="R13" s="18"/>
      <c r="S13" s="18"/>
      <c r="T13" s="19"/>
      <c r="U13" s="17"/>
      <c r="V13" s="17"/>
      <c r="W13" s="20"/>
      <c r="X13" s="21"/>
    </row>
    <row r="14" spans="1:30" s="16" customFormat="1" ht="45" customHeight="1" x14ac:dyDescent="0.15">
      <c r="A14" s="79" t="s">
        <v>33</v>
      </c>
      <c r="B14" s="55" t="s">
        <v>48</v>
      </c>
      <c r="C14" s="55">
        <f t="shared" ref="C14" si="19">E14</f>
        <v>46065</v>
      </c>
      <c r="D14" s="56" t="str">
        <f t="shared" ref="D14" si="20">TEXT(C14,"aaa")</f>
        <v>木</v>
      </c>
      <c r="E14" s="55">
        <f>M14-2</f>
        <v>46065</v>
      </c>
      <c r="F14" s="56" t="str">
        <f t="shared" ref="F14" si="21">TEXT(E14,"aaa")</f>
        <v>木</v>
      </c>
      <c r="G14" s="55" t="s">
        <v>30</v>
      </c>
      <c r="H14" s="56" t="s">
        <v>30</v>
      </c>
      <c r="I14" s="55" t="s">
        <v>30</v>
      </c>
      <c r="J14" s="56" t="s">
        <v>30</v>
      </c>
      <c r="K14" s="82">
        <f>M14</f>
        <v>46067</v>
      </c>
      <c r="L14" s="56" t="str">
        <f t="shared" ref="L14" si="22">TEXT(K14,"aaa")</f>
        <v>土</v>
      </c>
      <c r="M14" s="82">
        <v>46067</v>
      </c>
      <c r="N14" s="56" t="str">
        <f t="shared" ref="N14" si="23">TEXT(M14,"aaa")</f>
        <v>土</v>
      </c>
      <c r="O14" s="55">
        <f>M14+10</f>
        <v>46077</v>
      </c>
      <c r="P14" s="57" t="str">
        <f t="shared" ref="P14" si="24">TEXT(O14,"aaa")</f>
        <v>火</v>
      </c>
      <c r="Q14" s="18"/>
      <c r="R14" s="18"/>
      <c r="S14" s="18"/>
      <c r="T14" s="19"/>
      <c r="U14" s="17"/>
      <c r="V14" s="17"/>
      <c r="W14" s="20"/>
      <c r="X14" s="21"/>
    </row>
    <row r="15" spans="1:30" s="5" customFormat="1" ht="45" customHeight="1" x14ac:dyDescent="0.25">
      <c r="A15" s="80"/>
      <c r="B15" s="60"/>
      <c r="C15" s="60"/>
      <c r="D15" s="61"/>
      <c r="E15" s="60"/>
      <c r="F15" s="61"/>
      <c r="G15" s="60"/>
      <c r="H15" s="61"/>
      <c r="I15" s="60"/>
      <c r="J15" s="61"/>
      <c r="K15" s="61"/>
      <c r="L15" s="61"/>
      <c r="M15" s="61"/>
      <c r="N15" s="61"/>
      <c r="O15" s="60"/>
      <c r="P15" s="61"/>
      <c r="Q15" s="22"/>
      <c r="R15" s="22"/>
      <c r="T15" s="23"/>
      <c r="U15" s="23"/>
      <c r="V15" s="24"/>
      <c r="X15" s="22"/>
      <c r="AA15" s="43"/>
      <c r="AB15" s="42"/>
      <c r="AC15" s="42"/>
      <c r="AD15" s="43"/>
    </row>
    <row r="16" spans="1:30" s="5" customFormat="1" ht="45" customHeight="1" x14ac:dyDescent="0.25">
      <c r="A16" s="80"/>
      <c r="B16" s="60"/>
      <c r="C16" s="60"/>
      <c r="D16" s="61"/>
      <c r="E16" s="60"/>
      <c r="F16" s="61"/>
      <c r="G16" s="60"/>
      <c r="H16" s="61"/>
      <c r="I16" s="60"/>
      <c r="J16" s="61"/>
      <c r="K16" s="61"/>
      <c r="L16" s="61"/>
      <c r="M16" s="61"/>
      <c r="N16" s="61"/>
      <c r="O16" s="60"/>
      <c r="P16" s="61"/>
      <c r="Q16" s="22"/>
      <c r="R16" s="22"/>
      <c r="T16" s="23"/>
      <c r="U16" s="23"/>
      <c r="V16" s="24"/>
      <c r="X16" s="22"/>
      <c r="AA16" s="25"/>
      <c r="AB16" s="26"/>
      <c r="AC16" s="26"/>
      <c r="AD16" s="25"/>
    </row>
    <row r="17" spans="1:30" s="5" customFormat="1" ht="45" customHeight="1" x14ac:dyDescent="0.25">
      <c r="A17" s="58"/>
      <c r="B17" s="59"/>
      <c r="C17" s="60"/>
      <c r="D17" s="61"/>
      <c r="E17" s="60"/>
      <c r="F17" s="61"/>
      <c r="G17" s="60"/>
      <c r="H17" s="61"/>
      <c r="I17" s="60"/>
      <c r="J17" s="61"/>
      <c r="K17" s="59"/>
      <c r="L17" s="61"/>
      <c r="M17" s="59"/>
      <c r="N17" s="61"/>
      <c r="O17" s="60"/>
      <c r="P17" s="61"/>
      <c r="Q17" s="22"/>
      <c r="R17" s="22"/>
      <c r="T17" s="23"/>
      <c r="U17" s="23"/>
      <c r="V17" s="24"/>
      <c r="X17" s="22"/>
      <c r="AA17" s="43"/>
      <c r="AB17" s="42"/>
      <c r="AC17" s="42"/>
      <c r="AD17" s="43"/>
    </row>
    <row r="18" spans="1:30" s="5" customFormat="1" ht="45" customHeight="1" x14ac:dyDescent="0.25">
      <c r="Q18" s="22"/>
      <c r="R18" s="22"/>
      <c r="T18" s="23"/>
      <c r="U18" s="23"/>
      <c r="V18" s="24"/>
      <c r="X18" s="22"/>
      <c r="AA18" s="43"/>
      <c r="AB18" s="42"/>
      <c r="AC18" s="42"/>
      <c r="AD18" s="43"/>
    </row>
    <row r="19" spans="1:30" s="5" customFormat="1" ht="45" customHeight="1" x14ac:dyDescent="0.25">
      <c r="R19" s="22"/>
      <c r="T19" s="23"/>
      <c r="U19" s="23"/>
      <c r="V19" s="24"/>
      <c r="X19" s="22"/>
      <c r="AA19" s="25"/>
      <c r="AB19" s="26"/>
      <c r="AC19" s="26"/>
      <c r="AD19" s="25"/>
    </row>
    <row r="20" spans="1:30" s="6" customFormat="1" ht="45" customHeight="1" x14ac:dyDescent="0.25"/>
    <row r="21" spans="1:30" s="15" customFormat="1" ht="28.5" x14ac:dyDescent="0.25">
      <c r="A21" s="62" t="s">
        <v>34</v>
      </c>
      <c r="B21" s="63"/>
      <c r="C21" s="63"/>
      <c r="D21" s="63"/>
      <c r="E21" s="63"/>
      <c r="F21"/>
      <c r="G21"/>
      <c r="H21" s="5"/>
      <c r="I21" s="5"/>
      <c r="J21" s="5"/>
      <c r="K21" s="5"/>
      <c r="L21" s="5"/>
      <c r="M21" s="64"/>
      <c r="N21" s="5"/>
      <c r="O21" s="43"/>
      <c r="P21" s="43"/>
      <c r="Q21" s="43"/>
    </row>
    <row r="22" spans="1:30" s="15" customFormat="1" ht="28.5" x14ac:dyDescent="0.25">
      <c r="A22" s="65" t="s">
        <v>35</v>
      </c>
      <c r="B22" s="66"/>
      <c r="C22"/>
      <c r="D22"/>
      <c r="E22" s="63"/>
      <c r="F22"/>
      <c r="G22"/>
      <c r="H22" s="5"/>
      <c r="I22" s="5"/>
      <c r="J22" s="5"/>
      <c r="K22" s="5"/>
      <c r="L22" s="5"/>
      <c r="M22" s="64"/>
      <c r="N22" s="5"/>
      <c r="O22" s="43"/>
      <c r="P22" s="43"/>
      <c r="Q22" s="43"/>
    </row>
    <row r="23" spans="1:30" s="15" customFormat="1" ht="28.5" x14ac:dyDescent="0.25">
      <c r="A23" s="65" t="s">
        <v>36</v>
      </c>
      <c r="B23" s="66"/>
      <c r="C23" s="66"/>
      <c r="D23" s="66"/>
      <c r="E23" s="66"/>
      <c r="F23"/>
      <c r="G23"/>
      <c r="H23"/>
      <c r="I23" s="5"/>
      <c r="J23" s="5"/>
      <c r="K23" s="5"/>
      <c r="L23" s="5"/>
      <c r="M23" s="64"/>
      <c r="N23" s="5"/>
      <c r="O23" s="43"/>
      <c r="P23" s="43"/>
      <c r="Q23" s="43"/>
    </row>
    <row r="24" spans="1:30" ht="42" customHeight="1" thickBot="1" x14ac:dyDescent="0.2">
      <c r="A24" s="27" t="s">
        <v>11</v>
      </c>
      <c r="B24" s="86" t="s">
        <v>12</v>
      </c>
      <c r="C24" s="87"/>
      <c r="D24" s="88"/>
      <c r="E24" s="86" t="s">
        <v>13</v>
      </c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8"/>
    </row>
    <row r="25" spans="1:30" ht="49.5" customHeight="1" thickTop="1" x14ac:dyDescent="0.25">
      <c r="A25" s="89" t="s">
        <v>14</v>
      </c>
      <c r="B25" s="91" t="s">
        <v>15</v>
      </c>
      <c r="C25" s="92"/>
      <c r="D25" s="93"/>
      <c r="E25" s="28" t="s">
        <v>16</v>
      </c>
      <c r="F25" s="29"/>
      <c r="G25" s="30"/>
      <c r="H25" s="30"/>
      <c r="I25" s="30"/>
      <c r="J25" s="31"/>
      <c r="K25" s="31"/>
      <c r="L25" s="31"/>
      <c r="M25" s="31"/>
      <c r="N25" s="31"/>
      <c r="O25" s="32"/>
      <c r="P25" s="33" t="s">
        <v>17</v>
      </c>
    </row>
    <row r="26" spans="1:30" ht="49.5" customHeight="1" x14ac:dyDescent="0.25">
      <c r="A26" s="90"/>
      <c r="B26" s="94"/>
      <c r="C26" s="95"/>
      <c r="D26" s="96"/>
      <c r="E26" s="34" t="s">
        <v>18</v>
      </c>
      <c r="F26" s="35"/>
      <c r="G26" s="36"/>
      <c r="H26" s="36"/>
      <c r="I26" s="36"/>
      <c r="J26" s="37"/>
      <c r="K26" s="37"/>
      <c r="L26" s="37"/>
      <c r="M26" s="37"/>
      <c r="N26" s="37"/>
      <c r="O26" s="38"/>
      <c r="P26" s="39"/>
    </row>
    <row r="27" spans="1:30" ht="49.5" customHeight="1" x14ac:dyDescent="0.15">
      <c r="A27" s="97" t="s">
        <v>28</v>
      </c>
      <c r="B27" s="98" t="s">
        <v>27</v>
      </c>
      <c r="C27" s="99"/>
      <c r="D27" s="100"/>
      <c r="E27" s="45" t="s">
        <v>24</v>
      </c>
      <c r="F27" s="46"/>
      <c r="G27" s="46"/>
      <c r="H27" s="46"/>
      <c r="I27" s="46"/>
      <c r="J27" s="104" t="s">
        <v>26</v>
      </c>
      <c r="K27" s="104"/>
      <c r="L27" s="104"/>
      <c r="M27" s="104"/>
      <c r="N27" s="104"/>
      <c r="O27" s="105"/>
      <c r="P27" s="106"/>
    </row>
    <row r="28" spans="1:30" ht="49.5" customHeight="1" x14ac:dyDescent="0.15">
      <c r="A28" s="90"/>
      <c r="B28" s="101"/>
      <c r="C28" s="102"/>
      <c r="D28" s="103"/>
      <c r="E28" s="47" t="s">
        <v>25</v>
      </c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9"/>
    </row>
    <row r="29" spans="1:30" ht="60" customHeight="1" x14ac:dyDescent="0.15">
      <c r="A29" s="67" t="s">
        <v>37</v>
      </c>
      <c r="B29" s="68"/>
      <c r="C29" s="68"/>
      <c r="D29" s="68"/>
      <c r="E29" s="68"/>
      <c r="F29" s="68"/>
      <c r="G29" s="68"/>
      <c r="H29" s="68"/>
      <c r="I29" s="69"/>
      <c r="J29" s="70"/>
      <c r="K29" s="71"/>
      <c r="L29" s="70"/>
      <c r="M29" s="70"/>
      <c r="N29" s="72"/>
      <c r="O29" s="73"/>
      <c r="P29" s="73"/>
      <c r="Q29" s="73"/>
      <c r="R29" s="73"/>
      <c r="S29" s="73"/>
    </row>
    <row r="30" spans="1:30" ht="60" customHeight="1" x14ac:dyDescent="0.15">
      <c r="A30" s="67" t="s">
        <v>38</v>
      </c>
      <c r="B30" s="68"/>
      <c r="C30" s="68"/>
      <c r="D30" s="68"/>
      <c r="E30" s="68"/>
      <c r="F30" s="68"/>
      <c r="G30" s="68"/>
      <c r="H30" s="68"/>
      <c r="I30" s="69"/>
      <c r="J30" s="70"/>
      <c r="K30" s="71"/>
      <c r="L30" s="70"/>
      <c r="M30" s="70"/>
      <c r="N30" s="72"/>
      <c r="O30" s="73"/>
      <c r="P30" s="73"/>
      <c r="Q30" s="73"/>
      <c r="R30" s="73"/>
      <c r="S30" s="73"/>
    </row>
    <row r="31" spans="1:30" ht="60" customHeight="1" x14ac:dyDescent="0.15">
      <c r="A31" s="67" t="s">
        <v>39</v>
      </c>
      <c r="B31" s="68"/>
      <c r="C31" s="68"/>
      <c r="D31" s="68"/>
      <c r="E31" s="68"/>
      <c r="F31" s="68"/>
      <c r="G31" s="68"/>
      <c r="H31" s="68"/>
      <c r="I31" s="69"/>
      <c r="J31" s="70"/>
      <c r="K31" s="71"/>
      <c r="L31" s="70"/>
      <c r="M31" s="70"/>
      <c r="N31" s="72"/>
      <c r="O31" s="73"/>
      <c r="P31" s="73"/>
      <c r="Q31" s="73"/>
      <c r="R31" s="73"/>
      <c r="S31" s="73"/>
    </row>
    <row r="33" spans="17:17" x14ac:dyDescent="0.15">
      <c r="Q33" s="44"/>
    </row>
  </sheetData>
  <mergeCells count="29">
    <mergeCell ref="M5:N5"/>
    <mergeCell ref="M6:N8"/>
    <mergeCell ref="M9:N9"/>
    <mergeCell ref="K5:L5"/>
    <mergeCell ref="K6:L8"/>
    <mergeCell ref="K9:L9"/>
    <mergeCell ref="A27:A28"/>
    <mergeCell ref="B27:D28"/>
    <mergeCell ref="J27:P27"/>
    <mergeCell ref="Q1:U1"/>
    <mergeCell ref="T3:U3"/>
    <mergeCell ref="A5:A9"/>
    <mergeCell ref="B5:B9"/>
    <mergeCell ref="C5:F5"/>
    <mergeCell ref="G5:H5"/>
    <mergeCell ref="I5:J5"/>
    <mergeCell ref="O5:P5"/>
    <mergeCell ref="C6:D8"/>
    <mergeCell ref="E6:F8"/>
    <mergeCell ref="G6:H8"/>
    <mergeCell ref="I6:J8"/>
    <mergeCell ref="O6:P8"/>
    <mergeCell ref="G9:H9"/>
    <mergeCell ref="I9:J9"/>
    <mergeCell ref="O9:P9"/>
    <mergeCell ref="E24:P24"/>
    <mergeCell ref="A25:A26"/>
    <mergeCell ref="B25:D26"/>
    <mergeCell ref="B24:D24"/>
  </mergeCells>
  <phoneticPr fontId="3"/>
  <pageMargins left="0.9055118110236221" right="0.51181102362204722" top="0.55118110236220474" bottom="0.55118110236220474" header="0.31496062992125984" footer="0.31496062992125984"/>
  <pageSetup paperSize="9" scale="35" fitToHeight="0" orientation="landscape" r:id="rId1"/>
  <colBreaks count="1" manualBreakCount="1">
    <brk id="2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ハイフォン（ECU）</vt:lpstr>
      <vt:lpstr>'ハイフォン（ECU）'!Print_Area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2026-01-23T10:45:49Z</cp:lastPrinted>
  <dcterms:created xsi:type="dcterms:W3CDTF">2016-08-19T01:38:06Z</dcterms:created>
  <dcterms:modified xsi:type="dcterms:W3CDTF">2026-01-23T10:46:37Z</dcterms:modified>
</cp:coreProperties>
</file>