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F53715D2-B365-4695-B173-A9C4A139F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3" l="1"/>
  <c r="L16" i="3" s="1"/>
  <c r="J16" i="3"/>
  <c r="G16" i="3"/>
  <c r="H16" i="3" s="1"/>
  <c r="F16" i="3"/>
  <c r="C16" i="3"/>
  <c r="D16" i="3" s="1"/>
  <c r="K15" i="3"/>
  <c r="L15" i="3" s="1"/>
  <c r="J15" i="3"/>
  <c r="G15" i="3"/>
  <c r="E15" i="3" s="1"/>
  <c r="K14" i="3"/>
  <c r="L14" i="3" s="1"/>
  <c r="J14" i="3"/>
  <c r="G14" i="3"/>
  <c r="H14" i="3" s="1"/>
  <c r="E14" i="3"/>
  <c r="C14" i="3" s="1"/>
  <c r="D14" i="3" s="1"/>
  <c r="K13" i="3"/>
  <c r="L13" i="3" s="1"/>
  <c r="J13" i="3"/>
  <c r="G13" i="3"/>
  <c r="H13" i="3" s="1"/>
  <c r="K12" i="3"/>
  <c r="L12" i="3" s="1"/>
  <c r="J12" i="3"/>
  <c r="G12" i="3"/>
  <c r="H12" i="3" s="1"/>
  <c r="E12" i="3"/>
  <c r="F12" i="3" s="1"/>
  <c r="K11" i="3"/>
  <c r="L11" i="3" s="1"/>
  <c r="J11" i="3"/>
  <c r="G11" i="3"/>
  <c r="H11" i="3" s="1"/>
  <c r="K10" i="3"/>
  <c r="L10" i="3" s="1"/>
  <c r="J10" i="3"/>
  <c r="G10" i="3"/>
  <c r="H10" i="3" s="1"/>
  <c r="E10" i="3"/>
  <c r="F10" i="3" s="1"/>
  <c r="C10" i="3" l="1"/>
  <c r="D10" i="3" s="1"/>
  <c r="E13" i="3"/>
  <c r="F13" i="3" s="1"/>
  <c r="F14" i="3"/>
  <c r="C13" i="3"/>
  <c r="D13" i="3" s="1"/>
  <c r="F15" i="3"/>
  <c r="C15" i="3"/>
  <c r="D15" i="3" s="1"/>
  <c r="H15" i="3"/>
  <c r="E11" i="3"/>
  <c r="C12" i="3"/>
  <c r="D12" i="3" s="1"/>
  <c r="F11" i="3" l="1"/>
  <c r="C11" i="3"/>
  <c r="D11" i="3" s="1"/>
</calcChain>
</file>

<file path=xl/sharedStrings.xml><?xml version="1.0" encoding="utf-8"?>
<sst xmlns="http://schemas.openxmlformats.org/spreadsheetml/2006/main" count="55" uniqueCount="54">
  <si>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</si>
  <si>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</si>
  <si>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</si>
  <si>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</si>
  <si>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</si>
  <si>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</si>
  <si>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</si>
  <si>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</si>
  <si>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</si>
  <si>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</si>
  <si>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</si>
  <si>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</si>
  <si>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</si>
  <si>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</si>
  <si>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</si>
  <si>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</si>
  <si>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</si>
  <si>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</si>
  <si>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</si>
  <si>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</si>
  <si>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</si>
  <si>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</si>
  <si>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</si>
  <si>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</si>
  <si>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</si>
  <si>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</si>
  <si>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</si>
  <si>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</si>
  <si>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</si>
  <si>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</si>
  <si>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</si>
  <si>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</si>
  <si>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</si>
  <si>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</si>
  <si>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</si>
  <si>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</si>
  <si>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</si>
  <si>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</si>
  <si>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</si>
  <si>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※年末年始はスケジュールが前倒しになる可能性がございます。</t>
    <rPh sb="0" eb="5">
      <t>コメネンマツネンシ</t>
    </rPh>
    <rPh sb="13" eb="15">
      <t>マエダオ</t>
    </rPh>
    <rPh sb="19" eb="22">
      <t>カノウセイ</t>
    </rPh>
    <phoneticPr fontId="3"/>
  </si>
  <si>
    <t>535S</t>
    <phoneticPr fontId="3"/>
  </si>
  <si>
    <t>241S</t>
    <phoneticPr fontId="3"/>
  </si>
  <si>
    <t>1030S</t>
    <phoneticPr fontId="3"/>
  </si>
  <si>
    <t>NYK CLARA</t>
    <phoneticPr fontId="3"/>
  </si>
  <si>
    <t>YM INCEPTION</t>
    <phoneticPr fontId="3"/>
  </si>
  <si>
    <t>NYK PAULA</t>
    <phoneticPr fontId="3"/>
  </si>
  <si>
    <t>YM IMMENSE</t>
  </si>
  <si>
    <t>402S</t>
  </si>
  <si>
    <t>ARICA BRIDGE</t>
  </si>
  <si>
    <t>270S</t>
  </si>
  <si>
    <t>HORAI BRIDGE</t>
  </si>
  <si>
    <t>220S</t>
  </si>
  <si>
    <t>002S</t>
  </si>
  <si>
    <t>★ONE CLARA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</si>
</sst>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47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0" fontId="24" fillId="0" borderId="17" xfId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177" fontId="24" fillId="0" borderId="17" xfId="1" applyNumberFormat="1" applyFont="1" applyFill="1" applyBorder="1" applyAlignment="1">
      <alignment horizontal="center" vertical="center"/>
    </xf>
    <xf numFmtId="177" fontId="23" fillId="0" borderId="18" xfId="1" applyNumberFormat="1" applyFont="1" applyFill="1" applyBorder="1" applyAlignment="1" applyProtection="1">
      <alignment horizontal="center" vertical="center"/>
      <protection locked="0"/>
    </xf>
    <xf numFmtId="177" fontId="23" fillId="0" borderId="16" xfId="1" applyNumberFormat="1" applyFont="1" applyFill="1" applyBorder="1" applyAlignment="1" applyProtection="1">
      <alignment horizontal="left" vertical="center"/>
      <protection locked="0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39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0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5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3" fillId="4" borderId="27" xfId="1" applyFont="1" applyFill="1" applyBorder="1" applyAlignment="1">
      <alignment horizontal="center" vertical="center"/>
    </xf>
    <xf numFmtId="0" fontId="43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3" fillId="4" borderId="5" xfId="1" applyFont="1" applyFill="1" applyBorder="1" applyAlignment="1">
      <alignment horizontal="center" vertical="center" wrapText="1"/>
    </xf>
    <xf numFmtId="0" fontId="43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177" fontId="46" fillId="0" borderId="21" xfId="1" applyNumberFormat="1" applyFont="1" applyFill="1" applyBorder="1" applyAlignment="1" applyProtection="1">
      <alignment horizontal="center" vertical="center"/>
      <protection locked="0"/>
    </xf>
    <xf numFmtId="0" fontId="24" fillId="0" borderId="14" xfId="1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/>
    </xf>
  </cellXfs>
  <cellStyles count="26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2" xfId="1" xr:uid="{00000000-0005-0000-0000-00000E000000}"/>
    <cellStyle name="標準 3" xfId="16" xr:uid="{00000000-0005-0000-0000-00000F000000}"/>
    <cellStyle name="標準 4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1436541</xdr:colOff>
      <xdr:row>9</xdr:row>
      <xdr:rowOff>519546</xdr:rowOff>
    </xdr:from>
    <xdr:to>
      <xdr:col>19</xdr:col>
      <xdr:colOff>595312</xdr:colOff>
      <xdr:row>21</xdr:row>
      <xdr:rowOff>588819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76916" y="6044046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12</xdr:col>
      <xdr:colOff>904874</xdr:colOff>
      <xdr:row>3</xdr:row>
      <xdr:rowOff>71438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68874" y="2309813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1060732</xdr:colOff>
      <xdr:row>20</xdr:row>
      <xdr:rowOff>64941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60732" y="13638066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333373</xdr:colOff>
      <xdr:row>18</xdr:row>
      <xdr:rowOff>714375</xdr:rowOff>
    </xdr:from>
    <xdr:ext cx="9408631" cy="288870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5811" y="12763500"/>
          <a:ext cx="9408631" cy="288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T35"/>
  <sheetViews>
    <sheetView tabSelected="1" view="pageBreakPreview" zoomScale="40" zoomScaleNormal="40" zoomScaleSheetLayoutView="40" zoomScalePageLayoutView="25" workbookViewId="0">
      <selection activeCell="P3" sqref="P3:Q3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01" t="s">
        <v>0</v>
      </c>
      <c r="N1" s="101"/>
      <c r="O1" s="101"/>
      <c r="P1" s="101"/>
      <c r="Q1" s="101"/>
      <c r="R1" s="27"/>
      <c r="S1" s="27"/>
      <c r="T1" s="27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26"/>
      <c r="H3" s="6"/>
      <c r="I3" s="6"/>
      <c r="J3" s="6"/>
      <c r="K3" s="6"/>
      <c r="L3" s="6"/>
      <c r="M3" s="19"/>
      <c r="O3" s="20" t="s">
        <v>14</v>
      </c>
      <c r="P3" s="79">
        <v>46041</v>
      </c>
      <c r="Q3" s="79"/>
      <c r="R3" s="23" t="s">
        <v>16</v>
      </c>
    </row>
    <row r="4" spans="1:20" s="9" customFormat="1" ht="70.5" customHeight="1">
      <c r="A4" s="7" t="s">
        <v>13</v>
      </c>
      <c r="B4" s="8"/>
      <c r="C4" s="8"/>
      <c r="D4" s="8"/>
      <c r="E4" s="8"/>
      <c r="F4" s="8"/>
      <c r="J4" s="10"/>
      <c r="K4" s="79"/>
      <c r="L4" s="79"/>
      <c r="M4" s="11"/>
      <c r="N4" s="11"/>
      <c r="O4" s="11"/>
      <c r="P4" s="11"/>
      <c r="Q4" s="12"/>
      <c r="R4" s="11"/>
    </row>
    <row r="5" spans="1:20" s="14" customFormat="1" ht="38.25" customHeight="1">
      <c r="A5" s="93" t="s">
        <v>12</v>
      </c>
      <c r="B5" s="96" t="s">
        <v>1</v>
      </c>
      <c r="C5" s="96" t="s">
        <v>2</v>
      </c>
      <c r="D5" s="96"/>
      <c r="E5" s="96"/>
      <c r="F5" s="96"/>
      <c r="G5" s="96" t="s">
        <v>11</v>
      </c>
      <c r="H5" s="96"/>
      <c r="I5" s="96" t="s">
        <v>10</v>
      </c>
      <c r="J5" s="96"/>
      <c r="K5" s="102" t="s">
        <v>9</v>
      </c>
      <c r="L5" s="103"/>
      <c r="M5" s="13"/>
    </row>
    <row r="6" spans="1:20" s="14" customFormat="1" ht="38.25" customHeight="1">
      <c r="A6" s="94"/>
      <c r="B6" s="97"/>
      <c r="C6" s="104" t="s">
        <v>8</v>
      </c>
      <c r="D6" s="104"/>
      <c r="E6" s="107" t="s">
        <v>3</v>
      </c>
      <c r="F6" s="107"/>
      <c r="G6" s="107" t="s">
        <v>19</v>
      </c>
      <c r="H6" s="107"/>
      <c r="I6" s="107" t="s">
        <v>3</v>
      </c>
      <c r="J6" s="107"/>
      <c r="K6" s="105" t="s">
        <v>7</v>
      </c>
      <c r="L6" s="106"/>
      <c r="M6" s="15"/>
    </row>
    <row r="7" spans="1:20" s="14" customFormat="1" ht="38.25" customHeight="1">
      <c r="A7" s="94"/>
      <c r="B7" s="97"/>
      <c r="C7" s="104"/>
      <c r="D7" s="104"/>
      <c r="E7" s="107"/>
      <c r="F7" s="107"/>
      <c r="G7" s="107"/>
      <c r="H7" s="107"/>
      <c r="I7" s="107"/>
      <c r="J7" s="107"/>
      <c r="K7" s="105"/>
      <c r="L7" s="106"/>
      <c r="M7" s="15"/>
    </row>
    <row r="8" spans="1:20" s="14" customFormat="1" ht="38.25" customHeight="1">
      <c r="A8" s="94"/>
      <c r="B8" s="97"/>
      <c r="C8" s="104"/>
      <c r="D8" s="104"/>
      <c r="E8" s="107"/>
      <c r="F8" s="107"/>
      <c r="G8" s="107"/>
      <c r="H8" s="107"/>
      <c r="I8" s="107"/>
      <c r="J8" s="107"/>
      <c r="K8" s="105"/>
      <c r="L8" s="106"/>
      <c r="M8" s="15"/>
    </row>
    <row r="9" spans="1:20" s="14" customFormat="1" ht="38.25" customHeight="1">
      <c r="A9" s="95"/>
      <c r="B9" s="98"/>
      <c r="C9" s="37"/>
      <c r="D9" s="37"/>
      <c r="E9" s="37"/>
      <c r="F9" s="37"/>
      <c r="G9" s="99"/>
      <c r="H9" s="99"/>
      <c r="I9" s="100" t="s">
        <v>4</v>
      </c>
      <c r="J9" s="100"/>
      <c r="K9" s="89" t="s">
        <v>17</v>
      </c>
      <c r="L9" s="90"/>
      <c r="M9" s="16"/>
    </row>
    <row r="10" spans="1:20" s="18" customFormat="1" ht="55.5" customHeight="1">
      <c r="A10" s="42" t="s">
        <v>43</v>
      </c>
      <c r="B10" s="39" t="s">
        <v>40</v>
      </c>
      <c r="C10" s="39">
        <f t="shared" ref="C10:C12" si="0">E10</f>
        <v>46042</v>
      </c>
      <c r="D10" s="39" t="str">
        <f t="shared" ref="D10:D12" si="1">TEXT(C10,"aaa")</f>
        <v>火</v>
      </c>
      <c r="E10" s="39">
        <f>I10-2</f>
        <v>46042</v>
      </c>
      <c r="F10" s="39" t="str">
        <f t="shared" ref="F10:F12" si="2">TEXT(E10,"aaa")</f>
        <v>火</v>
      </c>
      <c r="G10" s="39">
        <f t="shared" ref="G10:G12" si="3">I10</f>
        <v>46044</v>
      </c>
      <c r="H10" s="39" t="str">
        <f t="shared" ref="H10:H12" si="4">TEXT(G10,"aaa")</f>
        <v>木</v>
      </c>
      <c r="I10" s="40">
        <v>46044</v>
      </c>
      <c r="J10" s="38" t="str">
        <f t="shared" ref="J10:J12" si="5">TEXT(I10,"aaa")</f>
        <v>木</v>
      </c>
      <c r="K10" s="39">
        <f>I10+13</f>
        <v>46057</v>
      </c>
      <c r="L10" s="41" t="str">
        <f t="shared" ref="L10:L12" si="6">TEXT(K10,"aaa")</f>
        <v>水</v>
      </c>
      <c r="M10" s="17"/>
    </row>
    <row r="11" spans="1:20" s="18" customFormat="1" ht="55.5" customHeight="1">
      <c r="A11" s="43" t="s">
        <v>44</v>
      </c>
      <c r="B11" s="30" t="s">
        <v>41</v>
      </c>
      <c r="C11" s="30">
        <f t="shared" si="0"/>
        <v>46044</v>
      </c>
      <c r="D11" s="30" t="str">
        <f t="shared" si="1"/>
        <v>木</v>
      </c>
      <c r="E11" s="30">
        <f t="shared" ref="E11" si="7">G11-3</f>
        <v>46044</v>
      </c>
      <c r="F11" s="30" t="str">
        <f t="shared" si="2"/>
        <v>木</v>
      </c>
      <c r="G11" s="30">
        <f t="shared" si="3"/>
        <v>46047</v>
      </c>
      <c r="H11" s="30" t="str">
        <f t="shared" si="4"/>
        <v>日</v>
      </c>
      <c r="I11" s="31">
        <v>46047</v>
      </c>
      <c r="J11" s="29" t="str">
        <f t="shared" si="5"/>
        <v>日</v>
      </c>
      <c r="K11" s="30">
        <f t="shared" ref="K11" si="8">I11+10</f>
        <v>46057</v>
      </c>
      <c r="L11" s="32" t="str">
        <f t="shared" si="6"/>
        <v>水</v>
      </c>
      <c r="M11" s="17"/>
    </row>
    <row r="12" spans="1:20" s="18" customFormat="1" ht="55.5" customHeight="1">
      <c r="A12" s="43" t="s">
        <v>45</v>
      </c>
      <c r="B12" s="30" t="s">
        <v>42</v>
      </c>
      <c r="C12" s="30">
        <f t="shared" si="0"/>
        <v>46049</v>
      </c>
      <c r="D12" s="30" t="str">
        <f t="shared" si="1"/>
        <v>火</v>
      </c>
      <c r="E12" s="30">
        <f>I12-2</f>
        <v>46049</v>
      </c>
      <c r="F12" s="30" t="str">
        <f t="shared" si="2"/>
        <v>火</v>
      </c>
      <c r="G12" s="30">
        <f t="shared" si="3"/>
        <v>46051</v>
      </c>
      <c r="H12" s="30" t="str">
        <f t="shared" si="4"/>
        <v>木</v>
      </c>
      <c r="I12" s="31">
        <v>46051</v>
      </c>
      <c r="J12" s="29" t="str">
        <f t="shared" si="5"/>
        <v>木</v>
      </c>
      <c r="K12" s="30">
        <f>I12+13</f>
        <v>46064</v>
      </c>
      <c r="L12" s="32" t="str">
        <f t="shared" si="6"/>
        <v>水</v>
      </c>
      <c r="M12" s="17"/>
    </row>
    <row r="13" spans="1:20" s="18" customFormat="1" ht="55.5" customHeight="1">
      <c r="A13" s="43" t="s">
        <v>46</v>
      </c>
      <c r="B13" s="30" t="s">
        <v>47</v>
      </c>
      <c r="C13" s="30">
        <f t="shared" ref="C13:C14" si="9">E13</f>
        <v>46051</v>
      </c>
      <c r="D13" s="30" t="str">
        <f t="shared" ref="D13:D14" si="10">TEXT(C13,"aaa")</f>
        <v>木</v>
      </c>
      <c r="E13" s="30">
        <f t="shared" ref="E13" si="11">G13-3</f>
        <v>46051</v>
      </c>
      <c r="F13" s="30" t="str">
        <f t="shared" ref="F13:F14" si="12">TEXT(E13,"aaa")</f>
        <v>木</v>
      </c>
      <c r="G13" s="30">
        <f t="shared" ref="G13:G14" si="13">I13</f>
        <v>46054</v>
      </c>
      <c r="H13" s="30" t="str">
        <f t="shared" ref="H13:H14" si="14">TEXT(G13,"aaa")</f>
        <v>日</v>
      </c>
      <c r="I13" s="31">
        <v>46054</v>
      </c>
      <c r="J13" s="29" t="str">
        <f t="shared" ref="J13:J14" si="15">TEXT(I13,"aaa")</f>
        <v>日</v>
      </c>
      <c r="K13" s="30">
        <f t="shared" ref="K13" si="16">I13+10</f>
        <v>46064</v>
      </c>
      <c r="L13" s="32" t="str">
        <f t="shared" ref="L13:L14" si="17">TEXT(K13,"aaa")</f>
        <v>水</v>
      </c>
      <c r="M13" s="17"/>
    </row>
    <row r="14" spans="1:20" s="18" customFormat="1" ht="55.5" customHeight="1">
      <c r="A14" s="43" t="s">
        <v>48</v>
      </c>
      <c r="B14" s="30" t="s">
        <v>49</v>
      </c>
      <c r="C14" s="30">
        <f t="shared" si="9"/>
        <v>46056</v>
      </c>
      <c r="D14" s="30" t="str">
        <f t="shared" si="10"/>
        <v>火</v>
      </c>
      <c r="E14" s="30">
        <f>I14-2</f>
        <v>46056</v>
      </c>
      <c r="F14" s="30" t="str">
        <f t="shared" si="12"/>
        <v>火</v>
      </c>
      <c r="G14" s="30">
        <f t="shared" si="13"/>
        <v>46058</v>
      </c>
      <c r="H14" s="30" t="str">
        <f t="shared" si="14"/>
        <v>木</v>
      </c>
      <c r="I14" s="31">
        <v>46058</v>
      </c>
      <c r="J14" s="29" t="str">
        <f t="shared" si="15"/>
        <v>木</v>
      </c>
      <c r="K14" s="30">
        <f>I14+13</f>
        <v>46071</v>
      </c>
      <c r="L14" s="32" t="str">
        <f t="shared" si="17"/>
        <v>水</v>
      </c>
      <c r="M14" s="17"/>
    </row>
    <row r="15" spans="1:20" s="18" customFormat="1" ht="55.5" customHeight="1">
      <c r="A15" s="109" t="s">
        <v>50</v>
      </c>
      <c r="B15" s="110" t="s">
        <v>51</v>
      </c>
      <c r="C15" s="30">
        <f t="shared" ref="C15:C16" si="18">E15</f>
        <v>46058</v>
      </c>
      <c r="D15" s="30" t="str">
        <f t="shared" ref="D15:D16" si="19">TEXT(C15,"aaa")</f>
        <v>木</v>
      </c>
      <c r="E15" s="30">
        <f t="shared" ref="E15" si="20">G15-3</f>
        <v>46058</v>
      </c>
      <c r="F15" s="30" t="str">
        <f t="shared" ref="F15:F16" si="21">TEXT(E15,"aaa")</f>
        <v>木</v>
      </c>
      <c r="G15" s="30">
        <f t="shared" ref="G15:G16" si="22">I15</f>
        <v>46061</v>
      </c>
      <c r="H15" s="30" t="str">
        <f t="shared" ref="H15:H16" si="23">TEXT(G15,"aaa")</f>
        <v>日</v>
      </c>
      <c r="I15" s="31">
        <v>46061</v>
      </c>
      <c r="J15" s="29" t="str">
        <f t="shared" ref="J15:J16" si="24">TEXT(I15,"aaa")</f>
        <v>日</v>
      </c>
      <c r="K15" s="30">
        <f t="shared" ref="K15" si="25">I15+10</f>
        <v>46071</v>
      </c>
      <c r="L15" s="32" t="str">
        <f t="shared" ref="L15:L16" si="26">TEXT(K15,"aaa")</f>
        <v>水</v>
      </c>
      <c r="M15" s="17"/>
    </row>
    <row r="16" spans="1:20" s="18" customFormat="1" ht="55.5" customHeight="1">
      <c r="A16" s="44" t="s">
        <v>53</v>
      </c>
      <c r="B16" s="34" t="s">
        <v>52</v>
      </c>
      <c r="C16" s="108">
        <f t="shared" si="18"/>
        <v>46062</v>
      </c>
      <c r="D16" s="108" t="str">
        <f t="shared" si="19"/>
        <v>月</v>
      </c>
      <c r="E16" s="108">
        <v>46062</v>
      </c>
      <c r="F16" s="108" t="str">
        <f t="shared" si="21"/>
        <v>月</v>
      </c>
      <c r="G16" s="34">
        <f t="shared" si="22"/>
        <v>46065</v>
      </c>
      <c r="H16" s="34" t="str">
        <f t="shared" si="23"/>
        <v>木</v>
      </c>
      <c r="I16" s="35">
        <v>46065</v>
      </c>
      <c r="J16" s="33" t="str">
        <f t="shared" si="24"/>
        <v>木</v>
      </c>
      <c r="K16" s="34">
        <f>I16+13</f>
        <v>46078</v>
      </c>
      <c r="L16" s="36" t="str">
        <f t="shared" si="26"/>
        <v>水</v>
      </c>
      <c r="M16" s="17"/>
    </row>
    <row r="17" spans="1:17" s="14" customFormat="1" ht="60" customHeight="1">
      <c r="A17" s="51" t="s">
        <v>35</v>
      </c>
      <c r="B17" s="46"/>
      <c r="C17" s="47"/>
      <c r="D17" s="47"/>
      <c r="E17" s="48"/>
      <c r="F17" s="49"/>
      <c r="G17" s="47"/>
      <c r="H17" s="49"/>
      <c r="I17" s="47"/>
      <c r="J17" s="49"/>
      <c r="K17" s="47"/>
      <c r="L17" s="49"/>
      <c r="M17" s="48"/>
      <c r="N17" s="48"/>
      <c r="O17" s="50"/>
      <c r="P17" s="50"/>
      <c r="Q17" s="50"/>
    </row>
    <row r="18" spans="1:17" s="14" customFormat="1" ht="60" customHeight="1">
      <c r="A18" s="51" t="s">
        <v>20</v>
      </c>
      <c r="L18" s="49"/>
      <c r="M18" s="48"/>
      <c r="N18" s="48"/>
      <c r="O18" s="50"/>
      <c r="P18" s="50"/>
      <c r="Q18" s="50"/>
    </row>
    <row r="19" spans="1:17" customFormat="1" ht="60" customHeight="1">
      <c r="A19" s="51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9"/>
      <c r="M19" s="48"/>
      <c r="N19" s="48"/>
      <c r="O19" s="50"/>
      <c r="P19" s="50"/>
      <c r="Q19" s="50"/>
    </row>
    <row r="20" spans="1:17" customFormat="1" ht="60" customHeight="1">
      <c r="A20" s="68" t="s">
        <v>39</v>
      </c>
      <c r="B20" s="46"/>
      <c r="C20" s="47"/>
      <c r="D20" s="47"/>
      <c r="E20" s="48"/>
      <c r="F20" s="49"/>
      <c r="G20" s="47"/>
      <c r="H20" s="49"/>
      <c r="I20" s="47"/>
      <c r="J20" s="49"/>
      <c r="K20" s="47"/>
      <c r="L20" s="49"/>
      <c r="M20" s="48"/>
      <c r="N20" s="48"/>
      <c r="O20" s="50"/>
      <c r="P20" s="50"/>
      <c r="Q20" s="50"/>
    </row>
    <row r="21" spans="1:17" customFormat="1" ht="60" customHeight="1">
      <c r="A21" s="51"/>
      <c r="B21" s="46"/>
      <c r="C21" s="47"/>
      <c r="D21" s="47"/>
      <c r="E21" s="48"/>
      <c r="F21" s="49"/>
      <c r="G21" s="47"/>
      <c r="H21" s="49"/>
      <c r="I21" s="47"/>
      <c r="J21" s="49"/>
      <c r="K21" s="47"/>
      <c r="L21" s="49"/>
      <c r="M21" s="48"/>
      <c r="N21" s="48"/>
      <c r="O21" s="50"/>
      <c r="P21" s="50"/>
      <c r="Q21" s="50"/>
    </row>
    <row r="22" spans="1:17" s="18" customFormat="1" ht="55.5" customHeight="1">
      <c r="A22" s="24"/>
      <c r="B22" s="25"/>
      <c r="C22" s="22"/>
      <c r="D22" s="22"/>
      <c r="E22" s="22"/>
      <c r="F22" s="22"/>
      <c r="G22" s="22"/>
      <c r="H22" s="22"/>
      <c r="I22" s="28"/>
      <c r="J22" s="25"/>
      <c r="K22" s="22"/>
      <c r="L22" s="22"/>
      <c r="M22" s="17"/>
    </row>
    <row r="23" spans="1:17" s="18" customFormat="1" ht="55.5" customHeight="1">
      <c r="A23" s="24"/>
      <c r="B23" s="25"/>
      <c r="C23" s="22"/>
      <c r="D23" s="22"/>
      <c r="E23" s="22"/>
      <c r="F23" s="22"/>
      <c r="G23" s="22"/>
      <c r="H23" s="22"/>
      <c r="I23" s="28"/>
      <c r="J23" s="25"/>
      <c r="K23" s="22"/>
      <c r="L23" s="22"/>
      <c r="M23" s="17"/>
    </row>
    <row r="24" spans="1:17" customFormat="1" ht="53.25" customHeight="1" thickBot="1">
      <c r="A24" s="52" t="s">
        <v>5</v>
      </c>
      <c r="B24" s="86" t="s">
        <v>6</v>
      </c>
      <c r="C24" s="87"/>
      <c r="D24" s="87"/>
      <c r="E24" s="87"/>
      <c r="F24" s="88"/>
      <c r="G24" s="86" t="s">
        <v>21</v>
      </c>
      <c r="H24" s="87"/>
      <c r="I24" s="87"/>
      <c r="J24" s="87"/>
      <c r="K24" s="87"/>
      <c r="L24" s="87"/>
      <c r="M24" s="87"/>
      <c r="N24" s="87"/>
      <c r="O24" s="87"/>
      <c r="P24" s="87"/>
      <c r="Q24" s="88"/>
    </row>
    <row r="25" spans="1:17" customFormat="1" ht="57" customHeight="1" thickTop="1">
      <c r="A25" s="69" t="s">
        <v>22</v>
      </c>
      <c r="B25" s="71" t="s">
        <v>23</v>
      </c>
      <c r="C25" s="72"/>
      <c r="D25" s="72"/>
      <c r="E25" s="72"/>
      <c r="F25" s="73"/>
      <c r="G25" s="53" t="s">
        <v>24</v>
      </c>
      <c r="H25" s="54"/>
      <c r="I25" s="55"/>
      <c r="J25" s="55"/>
      <c r="K25" s="55"/>
      <c r="L25" s="55"/>
      <c r="M25" s="56"/>
      <c r="N25" s="56"/>
      <c r="O25" s="57"/>
      <c r="P25" s="58"/>
      <c r="Q25" s="59" t="s">
        <v>18</v>
      </c>
    </row>
    <row r="26" spans="1:17" customFormat="1" ht="57" customHeight="1">
      <c r="A26" s="70"/>
      <c r="B26" s="74"/>
      <c r="C26" s="75"/>
      <c r="D26" s="75"/>
      <c r="E26" s="75"/>
      <c r="F26" s="76"/>
      <c r="G26" s="53" t="s">
        <v>38</v>
      </c>
      <c r="H26" s="54"/>
      <c r="I26" s="55"/>
      <c r="J26" s="55"/>
      <c r="K26" s="55"/>
      <c r="L26" s="55"/>
      <c r="M26" s="56"/>
      <c r="N26" s="56"/>
      <c r="O26" s="55"/>
      <c r="P26" s="55"/>
      <c r="Q26" s="64" t="s">
        <v>25</v>
      </c>
    </row>
    <row r="27" spans="1:17" customFormat="1" ht="57" customHeight="1">
      <c r="A27" s="91" t="s">
        <v>26</v>
      </c>
      <c r="B27" s="80" t="s">
        <v>27</v>
      </c>
      <c r="C27" s="81"/>
      <c r="D27" s="81"/>
      <c r="E27" s="81"/>
      <c r="F27" s="82"/>
      <c r="G27" s="65" t="s">
        <v>28</v>
      </c>
      <c r="H27" s="66"/>
      <c r="I27" s="66"/>
      <c r="J27" s="66"/>
      <c r="K27" s="66"/>
      <c r="L27" s="66"/>
      <c r="M27" s="66"/>
      <c r="N27" s="66"/>
      <c r="O27" s="66"/>
      <c r="P27" s="77" t="s">
        <v>29</v>
      </c>
      <c r="Q27" s="78"/>
    </row>
    <row r="28" spans="1:17" customFormat="1" ht="54.75" customHeight="1">
      <c r="A28" s="92"/>
      <c r="B28" s="83"/>
      <c r="C28" s="84"/>
      <c r="D28" s="84"/>
      <c r="E28" s="84"/>
      <c r="F28" s="85"/>
      <c r="G28" s="60" t="s">
        <v>30</v>
      </c>
      <c r="H28" s="62"/>
      <c r="I28" s="62"/>
      <c r="J28" s="62"/>
      <c r="K28" s="62"/>
      <c r="L28" s="62"/>
      <c r="M28" s="62"/>
      <c r="N28" s="62"/>
      <c r="O28" s="62"/>
      <c r="P28" s="61"/>
      <c r="Q28" s="67" t="s">
        <v>31</v>
      </c>
    </row>
    <row r="29" spans="1:17" customFormat="1" ht="54.75" customHeight="1">
      <c r="A29" s="63" t="s">
        <v>32</v>
      </c>
    </row>
    <row r="30" spans="1:17" customFormat="1" ht="54.75" customHeight="1">
      <c r="A30" s="63" t="s">
        <v>33</v>
      </c>
    </row>
    <row r="31" spans="1:17" customFormat="1" ht="54.75" customHeight="1">
      <c r="A31" s="45" t="s">
        <v>34</v>
      </c>
    </row>
    <row r="32" spans="1:17" customFormat="1" ht="54.75" customHeight="1">
      <c r="A32" s="45" t="s">
        <v>37</v>
      </c>
    </row>
    <row r="33" ht="52.5" customHeight="1"/>
    <row r="34" ht="52.5" customHeight="1"/>
    <row r="35" ht="52.5" customHeight="1"/>
  </sheetData>
  <mergeCells count="24"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E6:F8"/>
    <mergeCell ref="C5:F5"/>
    <mergeCell ref="A25:A26"/>
    <mergeCell ref="B25:F26"/>
    <mergeCell ref="P27:Q27"/>
    <mergeCell ref="P3:Q3"/>
    <mergeCell ref="B27:F28"/>
    <mergeCell ref="B24:F24"/>
    <mergeCell ref="G24:Q24"/>
    <mergeCell ref="K9:L9"/>
    <mergeCell ref="A27:A28"/>
    <mergeCell ref="A5:A9"/>
    <mergeCell ref="B5:B9"/>
    <mergeCell ref="G9:H9"/>
    <mergeCell ref="I9:J9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2025-12-22T01:38:14Z</cp:lastPrinted>
  <dcterms:created xsi:type="dcterms:W3CDTF">2016-08-19T05:50:55Z</dcterms:created>
  <dcterms:modified xsi:type="dcterms:W3CDTF">2026-01-19T09:11:27Z</dcterms:modified>
</cp:coreProperties>
</file>