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2450"/>
  </bookViews>
  <sheets>
    <sheet name="シンガポール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シンガポール!$A$1:$R$33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C10" i="1" l="1"/>
  <c r="C11" i="1"/>
  <c r="C12" i="1"/>
  <c r="D12" i="1" s="1"/>
  <c r="C13" i="1"/>
  <c r="C14" i="1"/>
  <c r="C15" i="1"/>
  <c r="C16" i="1"/>
  <c r="D16" i="1" s="1"/>
  <c r="K16" i="1"/>
  <c r="L16" i="1" s="1"/>
  <c r="J16" i="1"/>
  <c r="G16" i="1"/>
  <c r="H16" i="1" s="1"/>
  <c r="F16" i="1"/>
  <c r="E16" i="1"/>
  <c r="K15" i="1"/>
  <c r="L15" i="1" s="1"/>
  <c r="J15" i="1"/>
  <c r="G15" i="1"/>
  <c r="H15" i="1" s="1"/>
  <c r="E15" i="1"/>
  <c r="F15" i="1" s="1"/>
  <c r="D15" i="1"/>
  <c r="K14" i="1"/>
  <c r="L14" i="1" s="1"/>
  <c r="J14" i="1"/>
  <c r="G14" i="1"/>
  <c r="H14" i="1" s="1"/>
  <c r="D14" i="1"/>
  <c r="K12" i="1"/>
  <c r="L12" i="1" s="1"/>
  <c r="J12" i="1"/>
  <c r="H12" i="1"/>
  <c r="G12" i="1"/>
  <c r="E12" i="1"/>
  <c r="F12" i="1" s="1"/>
  <c r="F14" i="1" l="1"/>
  <c r="K10" i="1"/>
  <c r="L10" i="1" s="1"/>
  <c r="J10" i="1"/>
  <c r="G10" i="1"/>
  <c r="H10" i="1" s="1"/>
  <c r="E10" i="1"/>
  <c r="F10" i="1" s="1"/>
  <c r="D10" i="1" l="1"/>
  <c r="K13" i="1"/>
  <c r="L13" i="1" s="1"/>
  <c r="J13" i="1"/>
  <c r="G13" i="1"/>
  <c r="H13" i="1" s="1"/>
  <c r="E13" i="1"/>
  <c r="F13" i="1" s="1"/>
  <c r="D13" i="1"/>
  <c r="K11" i="1"/>
  <c r="L11" i="1" s="1"/>
  <c r="J11" i="1"/>
  <c r="G11" i="1"/>
  <c r="H11" i="1" s="1"/>
  <c r="E11" i="1"/>
  <c r="F11" i="1" s="1"/>
  <c r="D11" i="1" l="1"/>
</calcChain>
</file>

<file path=xl/sharedStrings.xml><?xml version="1.0" encoding="utf-8"?>
<sst xmlns="http://schemas.openxmlformats.org/spreadsheetml/2006/main" count="54" uniqueCount="50">
  <si>
    <t>会社名</t>
  </si>
  <si>
    <t>貨物搬入先</t>
    <rPh sb="0" eb="2">
      <t>カモツ</t>
    </rPh>
    <rPh sb="2" eb="4">
      <t>ハンニュウ</t>
    </rPh>
    <rPh sb="4" eb="5">
      <t>サキ</t>
    </rPh>
    <phoneticPr fontId="10"/>
  </si>
  <si>
    <t>0 DAYS</t>
    <phoneticPr fontId="1"/>
  </si>
  <si>
    <t>SIN</t>
    <phoneticPr fontId="1"/>
  </si>
  <si>
    <t>KOB</t>
  </si>
  <si>
    <t>OSA</t>
    <phoneticPr fontId="1"/>
  </si>
  <si>
    <t>ETA</t>
  </si>
  <si>
    <t>ETD</t>
    <phoneticPr fontId="1"/>
  </si>
  <si>
    <t>CFS CUT</t>
  </si>
  <si>
    <t>VOY</t>
  </si>
  <si>
    <t>VESSEL</t>
    <phoneticPr fontId="1"/>
  </si>
  <si>
    <t>From Osaka / Kobe</t>
    <phoneticPr fontId="1"/>
  </si>
  <si>
    <t xml:space="preserve">UPDATED :  </t>
    <phoneticPr fontId="9"/>
  </si>
  <si>
    <t>連絡先：大阪海運
TEL：06-7730-1075/FAX：06-7730-1088</t>
    <rPh sb="0" eb="3">
      <t>レンラクサキ</t>
    </rPh>
    <phoneticPr fontId="1"/>
  </si>
  <si>
    <t>KOB</t>
    <phoneticPr fontId="1"/>
  </si>
  <si>
    <t>　　　　　SINGAPORE SCHEDULE - 関西　　</t>
    <phoneticPr fontId="1"/>
  </si>
  <si>
    <t>NACCS: 4IWM4</t>
    <phoneticPr fontId="1"/>
  </si>
  <si>
    <t>S</t>
    <phoneticPr fontId="1"/>
  </si>
  <si>
    <t>7 DAYS</t>
    <phoneticPr fontId="1"/>
  </si>
  <si>
    <t>ALS FLORA</t>
    <phoneticPr fontId="1"/>
  </si>
  <si>
    <t>LOUISE</t>
    <phoneticPr fontId="1"/>
  </si>
  <si>
    <t>予約期日：入場日1営業日前の16時まで</t>
    <phoneticPr fontId="1"/>
  </si>
  <si>
    <t>予約システム概要：https://www.nitto-ntl.co.jp/info/info/1471cad0b7aca212dd44d4015be43aaa9533baee.pdf</t>
    <rPh sb="0" eb="2">
      <t>ヨヤク</t>
    </rPh>
    <phoneticPr fontId="9"/>
  </si>
  <si>
    <t>予約方法：https://www.nitto-ntl.co.jp/info/info/677f4ad2504adc4a8e537932abb7e82235c19f0d.pdf</t>
    <rPh sb="0" eb="2">
      <t>ヨヤク</t>
    </rPh>
    <rPh sb="2" eb="4">
      <t>ホウホウ</t>
    </rPh>
    <phoneticPr fontId="9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</si>
  <si>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0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</si>
  <si>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10"/>
  </si>
  <si>
    <t>大阪 CFS</t>
    <rPh sb="0" eb="2">
      <t>オオサカ</t>
    </rPh>
    <phoneticPr fontId="10"/>
  </si>
  <si>
    <t>日東物流㈱
大阪総合物流センター</t>
    <rPh sb="0" eb="4">
      <t>ニットウブツリュウ</t>
    </rPh>
    <rPh sb="6" eb="12">
      <t>オオサカソウゴウブツリュウ</t>
    </rPh>
    <phoneticPr fontId="10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</si>
  <si>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9"/>
  </si>
  <si>
    <t>MOVO拠点コード：81LO5</t>
    <rPh sb="4" eb="6">
      <t>キョテン</t>
    </rPh>
    <phoneticPr fontId="1"/>
  </si>
  <si>
    <t>神戸 CFS</t>
    <rPh sb="0" eb="2">
      <t>コウベ</t>
    </rPh>
    <phoneticPr fontId="10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</si>
  <si>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10"/>
  </si>
  <si>
    <t>神戸市中央区港島4-6</t>
    <rPh sb="0" eb="3">
      <t>コウベシ</t>
    </rPh>
    <rPh sb="3" eb="6">
      <t>チュウオウク</t>
    </rPh>
    <rPh sb="6" eb="8">
      <t>ミナトジマ</t>
    </rPh>
    <phoneticPr fontId="1"/>
  </si>
  <si>
    <t>NACCS：3FW35</t>
    <phoneticPr fontId="1"/>
  </si>
  <si>
    <t>TEL：078-302-0151  FAX：078-302-0159　担当者：山吹様</t>
    <phoneticPr fontId="1"/>
  </si>
  <si>
    <t>MOVO拠点コード：BNYGC</t>
    <rPh sb="4" eb="6">
      <t>キョテン</t>
    </rPh>
    <phoneticPr fontId="1"/>
  </si>
  <si>
    <t>当CFSでは搬入予約がされた貨物から優先的に搬入されるため、お急ぎの場合は事前の予約手続きをお願いします。</t>
    <phoneticPr fontId="1"/>
  </si>
  <si>
    <t>詳細は下記、搬入先予約マニュアルのリンクをご参照の上、期日までの予約登録をお願いします。</t>
    <phoneticPr fontId="9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</si>
  <si>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0"/>
  </si>
  <si>
    <t>TEL : 06-6612-2600   FAX : 06-6612-4200　担当者：岩部様</t>
    <rPh sb="44" eb="46">
      <t>イワベ</t>
    </rPh>
    <phoneticPr fontId="1"/>
  </si>
  <si>
    <t>0IZNQS1NC</t>
  </si>
  <si>
    <t>0IZNSS1NC</t>
  </si>
  <si>
    <t>0IZMZS1NC</t>
  </si>
  <si>
    <t>0IZO2S1NC</t>
  </si>
  <si>
    <t>TBA</t>
  </si>
  <si>
    <t>0IZODS1NC</t>
  </si>
  <si>
    <t>TB TAIYUAN</t>
    <phoneticPr fontId="1"/>
  </si>
  <si>
    <t>ANL WANGARATTA</t>
    <phoneticPr fontId="1"/>
  </si>
  <si>
    <t>TBA</t>
    <phoneticPr fontId="1"/>
  </si>
  <si>
    <t>★TB TAIYUAN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</si>
</sst>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  <numFmt numFmtId="183" formatCode="m/d"/>
  </numFmts>
  <fonts count="5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4"/>
      <color theme="5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b/>
      <sz val="24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28">
    <xf numFmtId="0" fontId="0" fillId="0" borderId="0">
      <alignment vertical="center"/>
    </xf>
    <xf numFmtId="0" fontId="2" fillId="0" borderId="0"/>
    <xf numFmtId="0" fontId="29" fillId="0" borderId="0"/>
    <xf numFmtId="0" fontId="29" fillId="0" borderId="0"/>
    <xf numFmtId="0" fontId="30" fillId="0" borderId="0">
      <alignment vertical="center"/>
    </xf>
    <xf numFmtId="3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2" fontId="3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180" fontId="36" fillId="0" borderId="0"/>
    <xf numFmtId="0" fontId="31" fillId="0" borderId="8" applyNumberFormat="0" applyFont="0" applyFill="0" applyAlignment="0" applyProtection="0"/>
    <xf numFmtId="16" fontId="37" fillId="0" borderId="0"/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9" fillId="0" borderId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8" fontId="40" fillId="0" borderId="0" applyFont="0" applyFill="0" applyBorder="0" applyAlignment="0" applyProtection="0"/>
    <xf numFmtId="6" fontId="40" fillId="0" borderId="0" applyFont="0" applyFill="0" applyBorder="0" applyAlignment="0" applyProtection="0"/>
    <xf numFmtId="0" fontId="41" fillId="0" borderId="0"/>
    <xf numFmtId="0" fontId="2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vertical="center"/>
    </xf>
    <xf numFmtId="0" fontId="6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/>
    <xf numFmtId="0" fontId="8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18" fillId="0" borderId="0" xfId="1" applyFont="1" applyAlignment="1"/>
    <xf numFmtId="0" fontId="19" fillId="0" borderId="0" xfId="1" applyFont="1" applyFill="1" applyAlignment="1">
      <alignment horizontal="center" vertical="center"/>
    </xf>
    <xf numFmtId="0" fontId="20" fillId="0" borderId="0" xfId="1" applyFont="1" applyFill="1" applyAlignment="1"/>
    <xf numFmtId="0" fontId="6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horizontal="left" vertical="center"/>
    </xf>
    <xf numFmtId="0" fontId="22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Fill="1" applyAlignment="1">
      <alignment vertical="center"/>
    </xf>
    <xf numFmtId="0" fontId="25" fillId="0" borderId="0" xfId="1" applyFont="1" applyFill="1" applyAlignment="1">
      <alignment vertical="center" wrapText="1"/>
    </xf>
    <xf numFmtId="0" fontId="27" fillId="3" borderId="0" xfId="1" applyFont="1" applyFill="1" applyAlignment="1">
      <alignment vertical="center" wrapText="1"/>
    </xf>
    <xf numFmtId="0" fontId="28" fillId="3" borderId="0" xfId="1" applyFont="1" applyFill="1" applyAlignment="1">
      <alignment vertical="center"/>
    </xf>
    <xf numFmtId="0" fontId="18" fillId="0" borderId="0" xfId="1" applyFont="1" applyBorder="1" applyAlignment="1"/>
    <xf numFmtId="0" fontId="7" fillId="0" borderId="0" xfId="1" applyFont="1" applyFill="1" applyBorder="1" applyAlignment="1" applyProtection="1">
      <alignment horizontal="left" vertical="center" indent="1"/>
      <protection locked="0"/>
    </xf>
    <xf numFmtId="0" fontId="7" fillId="0" borderId="0" xfId="1" quotePrefix="1" applyNumberFormat="1" applyFont="1" applyFill="1" applyBorder="1" applyAlignment="1" applyProtection="1">
      <alignment horizontal="center" vertical="center"/>
      <protection locked="0"/>
    </xf>
    <xf numFmtId="176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3" fillId="0" borderId="0" xfId="1" applyFont="1" applyFill="1" applyBorder="1" applyAlignment="1">
      <alignment vertical="center"/>
    </xf>
    <xf numFmtId="0" fontId="8" fillId="0" borderId="11" xfId="1" applyFont="1" applyFill="1" applyBorder="1" applyAlignment="1">
      <alignment vertical="center"/>
    </xf>
    <xf numFmtId="176" fontId="8" fillId="0" borderId="10" xfId="1" applyNumberFormat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6" xfId="1" applyFont="1" applyFill="1" applyBorder="1" applyAlignment="1">
      <alignment vertical="center"/>
    </xf>
    <xf numFmtId="176" fontId="8" fillId="0" borderId="17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11" fillId="2" borderId="20" xfId="1" applyNumberFormat="1" applyFont="1" applyFill="1" applyBorder="1" applyAlignment="1">
      <alignment vertical="center"/>
    </xf>
    <xf numFmtId="0" fontId="42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176" fontId="43" fillId="0" borderId="0" xfId="1" applyNumberFormat="1" applyFont="1" applyFill="1" applyBorder="1" applyAlignment="1" applyProtection="1">
      <alignment horizontal="center" vertical="center"/>
      <protection locked="0"/>
    </xf>
    <xf numFmtId="183" fontId="44" fillId="0" borderId="0" xfId="0" applyNumberFormat="1" applyFont="1" applyBorder="1" applyAlignment="1">
      <alignment horizontal="center" vertical="center"/>
    </xf>
    <xf numFmtId="0" fontId="43" fillId="0" borderId="0" xfId="1" applyFont="1" applyFill="1" applyBorder="1" applyAlignment="1" applyProtection="1">
      <alignment horizontal="center" vertical="center"/>
      <protection locked="0"/>
    </xf>
    <xf numFmtId="176" fontId="43" fillId="0" borderId="0" xfId="1" applyNumberFormat="1" applyFont="1" applyFill="1" applyBorder="1" applyAlignment="1">
      <alignment horizontal="center" vertical="center"/>
    </xf>
    <xf numFmtId="0" fontId="45" fillId="0" borderId="0" xfId="0" applyFont="1">
      <alignment vertical="center"/>
    </xf>
    <xf numFmtId="176" fontId="21" fillId="0" borderId="0" xfId="1" applyNumberFormat="1" applyFont="1" applyFill="1" applyBorder="1" applyAlignment="1" applyProtection="1">
      <alignment horizontal="center" vertical="center"/>
      <protection locked="0"/>
    </xf>
    <xf numFmtId="183" fontId="46" fillId="0" borderId="0" xfId="0" applyNumberFormat="1" applyFont="1" applyBorder="1" applyAlignment="1">
      <alignment horizontal="center" vertical="center"/>
    </xf>
    <xf numFmtId="0" fontId="21" fillId="0" borderId="0" xfId="1" applyFont="1" applyFill="1" applyBorder="1" applyAlignment="1" applyProtection="1">
      <alignment horizontal="center" vertical="center"/>
      <protection locked="0"/>
    </xf>
    <xf numFmtId="0" fontId="47" fillId="0" borderId="0" xfId="0" applyFont="1">
      <alignment vertical="center"/>
    </xf>
    <xf numFmtId="0" fontId="43" fillId="0" borderId="7" xfId="1" applyFont="1" applyBorder="1" applyAlignment="1">
      <alignment horizontal="center" vertical="center"/>
    </xf>
    <xf numFmtId="0" fontId="11" fillId="4" borderId="23" xfId="1" applyFont="1" applyFill="1" applyBorder="1" applyAlignment="1">
      <alignment horizontal="left" vertical="center"/>
    </xf>
    <xf numFmtId="0" fontId="11" fillId="4" borderId="0" xfId="1" applyFont="1" applyFill="1" applyBorder="1" applyAlignment="1">
      <alignment horizontal="left" vertical="center"/>
    </xf>
    <xf numFmtId="0" fontId="11" fillId="4" borderId="0" xfId="1" applyFont="1" applyFill="1" applyBorder="1" applyAlignment="1">
      <alignment vertical="center"/>
    </xf>
    <xf numFmtId="0" fontId="11" fillId="4" borderId="0" xfId="1" applyFont="1" applyFill="1" applyBorder="1" applyAlignment="1"/>
    <xf numFmtId="0" fontId="12" fillId="4" borderId="0" xfId="1" applyFont="1" applyFill="1" applyBorder="1" applyAlignment="1">
      <alignment horizontal="right" vertical="center"/>
    </xf>
    <xf numFmtId="0" fontId="12" fillId="4" borderId="8" xfId="1" applyFont="1" applyFill="1" applyBorder="1" applyAlignment="1">
      <alignment horizontal="right" vertical="center"/>
    </xf>
    <xf numFmtId="0" fontId="12" fillId="4" borderId="9" xfId="1" applyFont="1" applyFill="1" applyBorder="1" applyAlignment="1">
      <alignment horizontal="right" vertical="center"/>
    </xf>
    <xf numFmtId="0" fontId="11" fillId="4" borderId="3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vertical="center"/>
    </xf>
    <xf numFmtId="0" fontId="11" fillId="4" borderId="2" xfId="1" applyFont="1" applyFill="1" applyBorder="1" applyAlignment="1"/>
    <xf numFmtId="0" fontId="11" fillId="4" borderId="26" xfId="1" applyFont="1" applyFill="1" applyBorder="1" applyAlignment="1">
      <alignment vertical="center"/>
    </xf>
    <xf numFmtId="0" fontId="11" fillId="4" borderId="27" xfId="1" applyFont="1" applyFill="1" applyBorder="1" applyAlignment="1">
      <alignment horizontal="right" vertical="center"/>
    </xf>
    <xf numFmtId="0" fontId="11" fillId="4" borderId="29" xfId="1" applyFont="1" applyFill="1" applyBorder="1" applyAlignment="1">
      <alignment horizontal="left" vertical="center"/>
    </xf>
    <xf numFmtId="0" fontId="0" fillId="0" borderId="30" xfId="0" applyBorder="1">
      <alignment vertical="center"/>
    </xf>
    <xf numFmtId="0" fontId="0" fillId="0" borderId="2" xfId="0" applyBorder="1">
      <alignment vertical="center"/>
    </xf>
    <xf numFmtId="0" fontId="8" fillId="0" borderId="13" xfId="1" applyFont="1" applyFill="1" applyBorder="1" applyAlignment="1">
      <alignment vertical="center"/>
    </xf>
    <xf numFmtId="176" fontId="8" fillId="0" borderId="14" xfId="1" applyNumberFormat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43" fillId="0" borderId="6" xfId="1" applyFont="1" applyBorder="1" applyAlignment="1">
      <alignment horizontal="center" vertical="center"/>
    </xf>
    <xf numFmtId="0" fontId="43" fillId="0" borderId="5" xfId="1" applyFont="1" applyBorder="1" applyAlignment="1">
      <alignment horizontal="center" vertical="center"/>
    </xf>
    <xf numFmtId="0" fontId="43" fillId="0" borderId="4" xfId="1" applyFont="1" applyBorder="1" applyAlignment="1">
      <alignment horizontal="center" vertical="center"/>
    </xf>
    <xf numFmtId="0" fontId="48" fillId="4" borderId="22" xfId="1" applyFont="1" applyFill="1" applyBorder="1" applyAlignment="1">
      <alignment horizontal="center" vertical="center"/>
    </xf>
    <xf numFmtId="0" fontId="48" fillId="4" borderId="25" xfId="1" applyFont="1" applyFill="1" applyBorder="1" applyAlignment="1">
      <alignment horizontal="center" vertical="center"/>
    </xf>
    <xf numFmtId="0" fontId="11" fillId="4" borderId="23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48" fillId="4" borderId="28" xfId="1" applyFont="1" applyFill="1" applyBorder="1" applyAlignment="1">
      <alignment horizontal="center" vertical="center" wrapText="1"/>
    </xf>
    <xf numFmtId="0" fontId="48" fillId="4" borderId="32" xfId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6" fillId="3" borderId="0" xfId="1" applyFont="1" applyFill="1" applyAlignment="1">
      <alignment horizontal="center" vertical="center" wrapText="1"/>
    </xf>
    <xf numFmtId="178" fontId="15" fillId="0" borderId="0" xfId="1" applyNumberFormat="1" applyFont="1" applyFill="1" applyBorder="1" applyAlignment="1">
      <alignment horizontal="center" vertical="center"/>
    </xf>
    <xf numFmtId="0" fontId="16" fillId="2" borderId="13" xfId="1" applyNumberFormat="1" applyFont="1" applyFill="1" applyBorder="1" applyAlignment="1">
      <alignment horizontal="center" vertical="center" wrapText="1"/>
    </xf>
    <xf numFmtId="0" fontId="16" fillId="2" borderId="11" xfId="1" applyNumberFormat="1" applyFont="1" applyFill="1" applyBorder="1" applyAlignment="1">
      <alignment horizontal="center" vertical="center" wrapText="1"/>
    </xf>
    <xf numFmtId="0" fontId="16" fillId="2" borderId="19" xfId="1" applyNumberFormat="1" applyFont="1" applyFill="1" applyBorder="1" applyAlignment="1">
      <alignment horizontal="center" vertical="center" wrapText="1"/>
    </xf>
    <xf numFmtId="0" fontId="16" fillId="2" borderId="14" xfId="1" applyNumberFormat="1" applyFont="1" applyFill="1" applyBorder="1" applyAlignment="1">
      <alignment horizontal="center" vertical="center"/>
    </xf>
    <xf numFmtId="0" fontId="16" fillId="2" borderId="10" xfId="1" applyNumberFormat="1" applyFont="1" applyFill="1" applyBorder="1" applyAlignment="1">
      <alignment horizontal="center" vertical="center"/>
    </xf>
    <xf numFmtId="0" fontId="16" fillId="2" borderId="20" xfId="1" applyNumberFormat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1" fillId="2" borderId="10" xfId="1" applyNumberFormat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177" fontId="15" fillId="2" borderId="20" xfId="1" applyNumberFormat="1" applyFont="1" applyFill="1" applyBorder="1" applyAlignment="1">
      <alignment horizontal="center" vertical="center"/>
    </xf>
    <xf numFmtId="0" fontId="14" fillId="2" borderId="20" xfId="1" applyFont="1" applyFill="1" applyBorder="1" applyAlignment="1">
      <alignment horizontal="center" vertical="center"/>
    </xf>
    <xf numFmtId="0" fontId="14" fillId="2" borderId="21" xfId="1" applyFont="1" applyFill="1" applyBorder="1" applyAlignment="1">
      <alignment horizontal="center" vertical="center"/>
    </xf>
    <xf numFmtId="176" fontId="50" fillId="0" borderId="10" xfId="1" applyNumberFormat="1" applyFont="1" applyBorder="1" applyAlignment="1">
      <alignment horizontal="center" vertical="center"/>
    </xf>
    <xf numFmtId="0" fontId="50" fillId="0" borderId="10" xfId="1" applyFont="1" applyBorder="1" applyAlignment="1">
      <alignment horizontal="center" vertical="center"/>
    </xf>
  </cellXfs>
  <cellStyles count="28">
    <cellStyle name="Comma0" xfId="5"/>
    <cellStyle name="Currency0" xfId="6"/>
    <cellStyle name="Date" xfId="7"/>
    <cellStyle name="Fixed" xfId="8"/>
    <cellStyle name="Followed Hyperlink" xfId="9"/>
    <cellStyle name="Heading 1" xfId="10"/>
    <cellStyle name="Heading 2" xfId="11"/>
    <cellStyle name="Hyperlink" xfId="12"/>
    <cellStyle name="Normal" xfId="3"/>
    <cellStyle name="Normal - Style1" xfId="13"/>
    <cellStyle name="Total" xfId="14"/>
    <cellStyle name="一般_MONTHLY SCHEDULE" xfId="15"/>
    <cellStyle name="똿뗦먛귟 [0.00]_PRODUCT DETAIL Q1" xfId="16"/>
    <cellStyle name="똿뗦먛귟_PRODUCT DETAIL Q1" xfId="17"/>
    <cellStyle name="標準" xfId="0" builtinId="0"/>
    <cellStyle name="標準 2" xfId="1"/>
    <cellStyle name="標準 3" xfId="2"/>
    <cellStyle name="標準 4" xfId="4"/>
    <cellStyle name="標準 5" xfId="27"/>
    <cellStyle name="믅됞 [0.00]_PRODUCT DETAIL Q1" xfId="18"/>
    <cellStyle name="믅됞_PRODUCT DETAIL Q1" xfId="19"/>
    <cellStyle name="백분율_HOBONG" xfId="20"/>
    <cellStyle name="뷭?_BOOKSHIP" xfId="21"/>
    <cellStyle name="콤마 [0]_1202" xfId="22"/>
    <cellStyle name="콤마_1202" xfId="23"/>
    <cellStyle name="통화 [0]_1202" xfId="24"/>
    <cellStyle name="통화_1202" xfId="25"/>
    <cellStyle name="표준_(정보부문)월별인원계획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1126276</xdr:colOff>
      <xdr:row>2</xdr:row>
      <xdr:rowOff>761998</xdr:rowOff>
    </xdr:from>
    <xdr:to>
      <xdr:col>14</xdr:col>
      <xdr:colOff>717580</xdr:colOff>
      <xdr:row>6</xdr:row>
      <xdr:rowOff>460752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85589" y="2000248"/>
          <a:ext cx="3782304" cy="2413379"/>
        </a:xfrm>
        <a:prstGeom prst="rect">
          <a:avLst/>
        </a:prstGeom>
      </xdr:spPr>
    </xdr:pic>
    <xdr:clientData/>
  </xdr:twoCellAnchor>
  <xdr:twoCellAnchor editAs="absolute">
    <xdr:from>
      <xdr:col>12</xdr:col>
      <xdr:colOff>857250</xdr:colOff>
      <xdr:row>6</xdr:row>
      <xdr:rowOff>238125</xdr:rowOff>
    </xdr:from>
    <xdr:to>
      <xdr:col>16</xdr:col>
      <xdr:colOff>523876</xdr:colOff>
      <xdr:row>20</xdr:row>
      <xdr:rowOff>309562</xdr:rowOff>
    </xdr:to>
    <xdr:sp macro="" textlink="">
      <xdr:nvSpPr>
        <xdr:cNvPr id="5" name="テキスト ボックス 4"/>
        <xdr:cNvSpPr txBox="1"/>
      </xdr:nvSpPr>
      <xdr:spPr>
        <a:xfrm>
          <a:off x="18216563" y="4191000"/>
          <a:ext cx="7310438" cy="78105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5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5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922190</xdr:colOff>
      <xdr:row>19</xdr:row>
      <xdr:rowOff>238122</xdr:rowOff>
    </xdr:from>
    <xdr:ext cx="3452813" cy="1714501"/>
    <xdr:sp macro="" textlink="">
      <xdr:nvSpPr>
        <xdr:cNvPr id="12" name="テキスト ボックス 11"/>
        <xdr:cNvSpPr txBox="1"/>
      </xdr:nvSpPr>
      <xdr:spPr>
        <a:xfrm>
          <a:off x="922190" y="10358435"/>
          <a:ext cx="3452813" cy="171450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928688</xdr:colOff>
      <xdr:row>3</xdr:row>
      <xdr:rowOff>0</xdr:rowOff>
    </xdr:to>
    <xdr:sp macro="" textlink="">
      <xdr:nvSpPr>
        <xdr:cNvPr id="13" name="角丸四角形 12"/>
        <xdr:cNvSpPr/>
      </xdr:nvSpPr>
      <xdr:spPr>
        <a:xfrm>
          <a:off x="0" y="1257097"/>
          <a:ext cx="7167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2</xdr:col>
      <xdr:colOff>582322</xdr:colOff>
      <xdr:row>19</xdr:row>
      <xdr:rowOff>261937</xdr:rowOff>
    </xdr:from>
    <xdr:to>
      <xdr:col>10</xdr:col>
      <xdr:colOff>833436</xdr:colOff>
      <xdr:row>23</xdr:row>
      <xdr:rowOff>261937</xdr:rowOff>
    </xdr:to>
    <xdr:grpSp>
      <xdr:nvGrpSpPr>
        <xdr:cNvPr id="15" name="グループ化 14"/>
        <xdr:cNvGrpSpPr/>
      </xdr:nvGrpSpPr>
      <xdr:grpSpPr>
        <a:xfrm>
          <a:off x="7487947" y="11453812"/>
          <a:ext cx="8633114" cy="2000250"/>
          <a:chOff x="26434098" y="4084669"/>
          <a:chExt cx="9865207" cy="4830000"/>
        </a:xfrm>
      </xdr:grpSpPr>
      <xdr:sp macro="" textlink="">
        <xdr:nvSpPr>
          <xdr:cNvPr id="16" name="円/楕円 9"/>
          <xdr:cNvSpPr/>
        </xdr:nvSpPr>
        <xdr:spPr>
          <a:xfrm>
            <a:off x="26434098" y="4084669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28018964" y="5029509"/>
            <a:ext cx="7361445" cy="24495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S34"/>
  <sheetViews>
    <sheetView tabSelected="1" view="pageBreakPreview" zoomScale="40" zoomScaleNormal="40" zoomScaleSheetLayoutView="40" zoomScalePageLayoutView="40" workbookViewId="0">
      <selection activeCell="A15" sqref="A15"/>
    </sheetView>
  </sheetViews>
  <sheetFormatPr defaultRowHeight="13.5"/>
  <cols>
    <col min="1" max="1" width="59.875" customWidth="1"/>
    <col min="2" max="2" width="30.62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375" customWidth="1"/>
    <col min="13" max="13" width="31.375" customWidth="1"/>
    <col min="14" max="15" width="23.875" customWidth="1"/>
    <col min="16" max="16" width="21.625" customWidth="1"/>
    <col min="17" max="17" width="15.625" customWidth="1"/>
    <col min="18" max="18" width="13.875" customWidth="1"/>
    <col min="19" max="19" width="12.375" customWidth="1"/>
    <col min="20" max="27" width="9.25" customWidth="1"/>
    <col min="28" max="28" width="8.125" customWidth="1"/>
    <col min="29" max="29" width="15.875" customWidth="1"/>
  </cols>
  <sheetData>
    <row r="1" spans="1:19" s="5" customFormat="1" ht="67.5" customHeight="1">
      <c r="A1" s="21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91" t="s">
        <v>13</v>
      </c>
      <c r="N1" s="91"/>
      <c r="O1" s="91"/>
      <c r="P1" s="91"/>
      <c r="Q1" s="91"/>
      <c r="R1" s="19"/>
      <c r="S1" s="18"/>
    </row>
    <row r="2" spans="1:19" s="1" customFormat="1" ht="30" customHeight="1"/>
    <row r="3" spans="1:19" s="5" customFormat="1" ht="66.75" customHeight="1">
      <c r="A3" s="17"/>
      <c r="B3" s="15"/>
      <c r="C3" s="15"/>
      <c r="D3" s="15"/>
      <c r="E3" s="15"/>
      <c r="F3" s="15"/>
      <c r="G3" s="15"/>
      <c r="H3" s="15"/>
      <c r="L3" s="15"/>
      <c r="M3" s="13"/>
      <c r="O3" s="16" t="s">
        <v>12</v>
      </c>
      <c r="P3" s="92">
        <v>46035</v>
      </c>
      <c r="Q3" s="92"/>
      <c r="R3" s="27" t="s">
        <v>17</v>
      </c>
    </row>
    <row r="4" spans="1:19" s="10" customFormat="1" ht="70.5" customHeight="1">
      <c r="A4" s="14" t="s">
        <v>11</v>
      </c>
      <c r="B4" s="13"/>
      <c r="C4" s="13"/>
      <c r="D4" s="13"/>
      <c r="E4" s="13"/>
      <c r="F4" s="13"/>
      <c r="K4" s="22"/>
      <c r="M4" s="11"/>
      <c r="N4" s="11"/>
      <c r="O4" s="11"/>
      <c r="P4" s="12"/>
      <c r="Q4" s="11"/>
    </row>
    <row r="5" spans="1:19" s="3" customFormat="1" ht="37.5" customHeight="1">
      <c r="A5" s="93" t="s">
        <v>10</v>
      </c>
      <c r="B5" s="96" t="s">
        <v>9</v>
      </c>
      <c r="C5" s="96" t="s">
        <v>8</v>
      </c>
      <c r="D5" s="96"/>
      <c r="E5" s="96"/>
      <c r="F5" s="96"/>
      <c r="G5" s="99" t="s">
        <v>6</v>
      </c>
      <c r="H5" s="99"/>
      <c r="I5" s="96" t="s">
        <v>7</v>
      </c>
      <c r="J5" s="96"/>
      <c r="K5" s="99" t="s">
        <v>6</v>
      </c>
      <c r="L5" s="100"/>
      <c r="M5" s="28"/>
      <c r="N5" s="4"/>
    </row>
    <row r="6" spans="1:19" s="3" customFormat="1" ht="37.5" customHeight="1">
      <c r="A6" s="94"/>
      <c r="B6" s="97"/>
      <c r="C6" s="101" t="s">
        <v>5</v>
      </c>
      <c r="D6" s="101"/>
      <c r="E6" s="101" t="s">
        <v>14</v>
      </c>
      <c r="F6" s="101"/>
      <c r="G6" s="101" t="s">
        <v>4</v>
      </c>
      <c r="H6" s="101"/>
      <c r="I6" s="101" t="s">
        <v>4</v>
      </c>
      <c r="J6" s="101"/>
      <c r="K6" s="102" t="s">
        <v>3</v>
      </c>
      <c r="L6" s="103"/>
      <c r="M6" s="8"/>
      <c r="N6" s="2"/>
    </row>
    <row r="7" spans="1:19" s="3" customFormat="1" ht="37.5" customHeight="1">
      <c r="A7" s="94"/>
      <c r="B7" s="97"/>
      <c r="C7" s="101"/>
      <c r="D7" s="101"/>
      <c r="E7" s="101"/>
      <c r="F7" s="101"/>
      <c r="G7" s="101"/>
      <c r="H7" s="101"/>
      <c r="I7" s="101"/>
      <c r="J7" s="101"/>
      <c r="K7" s="102"/>
      <c r="L7" s="103"/>
      <c r="M7" s="8"/>
      <c r="N7" s="2"/>
    </row>
    <row r="8" spans="1:19" s="3" customFormat="1" ht="37.5" customHeight="1">
      <c r="A8" s="94"/>
      <c r="B8" s="97"/>
      <c r="C8" s="101"/>
      <c r="D8" s="101"/>
      <c r="E8" s="101"/>
      <c r="F8" s="101"/>
      <c r="G8" s="101"/>
      <c r="H8" s="101"/>
      <c r="I8" s="101"/>
      <c r="J8" s="101"/>
      <c r="K8" s="102"/>
      <c r="L8" s="103"/>
      <c r="M8" s="8"/>
      <c r="N8" s="9"/>
    </row>
    <row r="9" spans="1:19" s="7" customFormat="1" ht="37.5" customHeight="1">
      <c r="A9" s="95"/>
      <c r="B9" s="98"/>
      <c r="C9" s="37"/>
      <c r="D9" s="37"/>
      <c r="E9" s="37"/>
      <c r="F9" s="37"/>
      <c r="G9" s="104"/>
      <c r="H9" s="104"/>
      <c r="I9" s="104" t="s">
        <v>2</v>
      </c>
      <c r="J9" s="104"/>
      <c r="K9" s="105" t="s">
        <v>18</v>
      </c>
      <c r="L9" s="106"/>
      <c r="M9" s="8"/>
    </row>
    <row r="10" spans="1:19" s="6" customFormat="1" ht="39.950000000000003" customHeight="1">
      <c r="A10" s="66" t="s">
        <v>46</v>
      </c>
      <c r="B10" s="67" t="s">
        <v>40</v>
      </c>
      <c r="C10" s="67">
        <f t="shared" ref="C10" si="0">E10-1</f>
        <v>46035</v>
      </c>
      <c r="D10" s="68" t="str">
        <f t="shared" ref="D10" si="1">TEXT(C10,"aaa")</f>
        <v>火</v>
      </c>
      <c r="E10" s="67">
        <f t="shared" ref="E10" si="2">I10-4</f>
        <v>46036</v>
      </c>
      <c r="F10" s="68" t="str">
        <f t="shared" ref="F10" si="3">TEXT(E10,"aaa")</f>
        <v>水</v>
      </c>
      <c r="G10" s="67">
        <f t="shared" ref="G10" si="4">I10-1</f>
        <v>46039</v>
      </c>
      <c r="H10" s="68" t="str">
        <f t="shared" ref="H10" si="5">TEXT(G10,"aaa")</f>
        <v>土</v>
      </c>
      <c r="I10" s="67">
        <v>46040</v>
      </c>
      <c r="J10" s="68" t="str">
        <f t="shared" ref="J10" si="6">TEXT(I10,"aaa")</f>
        <v>日</v>
      </c>
      <c r="K10" s="67">
        <f t="shared" ref="K10" si="7">I10+7</f>
        <v>46047</v>
      </c>
      <c r="L10" s="69" t="str">
        <f t="shared" ref="L10" si="8">TEXT(K10,"aaa")</f>
        <v>日</v>
      </c>
    </row>
    <row r="11" spans="1:19" s="6" customFormat="1" ht="39.950000000000003" customHeight="1">
      <c r="A11" s="29" t="s">
        <v>19</v>
      </c>
      <c r="B11" s="30" t="s">
        <v>41</v>
      </c>
      <c r="C11" s="30">
        <f t="shared" ref="C11:C13" si="9">E11-1</f>
        <v>46042</v>
      </c>
      <c r="D11" s="31" t="str">
        <f t="shared" ref="D11:D13" si="10">TEXT(C11,"aaa")</f>
        <v>火</v>
      </c>
      <c r="E11" s="30">
        <f t="shared" ref="E11:E13" si="11">I11-4</f>
        <v>46043</v>
      </c>
      <c r="F11" s="31" t="str">
        <f t="shared" ref="F11:F13" si="12">TEXT(E11,"aaa")</f>
        <v>水</v>
      </c>
      <c r="G11" s="30">
        <f t="shared" ref="G11:G13" si="13">I11-1</f>
        <v>46046</v>
      </c>
      <c r="H11" s="31" t="str">
        <f t="shared" ref="H11:H13" si="14">TEXT(G11,"aaa")</f>
        <v>土</v>
      </c>
      <c r="I11" s="30">
        <v>46047</v>
      </c>
      <c r="J11" s="31" t="str">
        <f t="shared" ref="J11:J13" si="15">TEXT(I11,"aaa")</f>
        <v>日</v>
      </c>
      <c r="K11" s="30">
        <f t="shared" ref="K11:K13" si="16">I11+7</f>
        <v>46054</v>
      </c>
      <c r="L11" s="32" t="str">
        <f t="shared" ref="L11:L13" si="17">TEXT(K11,"aaa")</f>
        <v>日</v>
      </c>
    </row>
    <row r="12" spans="1:19" s="6" customFormat="1" ht="41.25" customHeight="1">
      <c r="A12" s="29" t="s">
        <v>20</v>
      </c>
      <c r="B12" s="30" t="s">
        <v>41</v>
      </c>
      <c r="C12" s="30">
        <f t="shared" ref="C12" si="18">E12-1</f>
        <v>46049</v>
      </c>
      <c r="D12" s="31" t="str">
        <f t="shared" ref="D12" si="19">TEXT(C12,"aaa")</f>
        <v>火</v>
      </c>
      <c r="E12" s="30">
        <f t="shared" ref="E12" si="20">I12-4</f>
        <v>46050</v>
      </c>
      <c r="F12" s="31" t="str">
        <f t="shared" ref="F12" si="21">TEXT(E12,"aaa")</f>
        <v>水</v>
      </c>
      <c r="G12" s="30">
        <f t="shared" ref="G12" si="22">I12-1</f>
        <v>46053</v>
      </c>
      <c r="H12" s="31" t="str">
        <f t="shared" ref="H12" si="23">TEXT(G12,"aaa")</f>
        <v>土</v>
      </c>
      <c r="I12" s="30">
        <v>46054</v>
      </c>
      <c r="J12" s="31" t="str">
        <f t="shared" ref="J12" si="24">TEXT(I12,"aaa")</f>
        <v>日</v>
      </c>
      <c r="K12" s="30">
        <f t="shared" ref="K12" si="25">I12+7</f>
        <v>46061</v>
      </c>
      <c r="L12" s="32" t="str">
        <f t="shared" ref="L12" si="26">TEXT(K12,"aaa")</f>
        <v>日</v>
      </c>
    </row>
    <row r="13" spans="1:19" s="1" customFormat="1" ht="39.75" customHeight="1">
      <c r="A13" s="29" t="s">
        <v>47</v>
      </c>
      <c r="B13" s="30" t="s">
        <v>42</v>
      </c>
      <c r="C13" s="30">
        <f t="shared" si="9"/>
        <v>46056</v>
      </c>
      <c r="D13" s="31" t="str">
        <f t="shared" si="10"/>
        <v>火</v>
      </c>
      <c r="E13" s="30">
        <f t="shared" si="11"/>
        <v>46057</v>
      </c>
      <c r="F13" s="31" t="str">
        <f t="shared" si="12"/>
        <v>水</v>
      </c>
      <c r="G13" s="30">
        <f t="shared" si="13"/>
        <v>46060</v>
      </c>
      <c r="H13" s="31" t="str">
        <f t="shared" si="14"/>
        <v>土</v>
      </c>
      <c r="I13" s="30">
        <v>46061</v>
      </c>
      <c r="J13" s="31" t="str">
        <f t="shared" si="15"/>
        <v>日</v>
      </c>
      <c r="K13" s="30">
        <f t="shared" si="16"/>
        <v>46068</v>
      </c>
      <c r="L13" s="32" t="str">
        <f t="shared" si="17"/>
        <v>日</v>
      </c>
    </row>
    <row r="14" spans="1:19" s="1" customFormat="1" ht="39.75" customHeight="1">
      <c r="A14" s="29" t="s">
        <v>49</v>
      </c>
      <c r="B14" s="30" t="s">
        <v>43</v>
      </c>
      <c r="C14" s="107">
        <f t="shared" ref="C14:C16" si="27">E14-1</f>
        <v>46062</v>
      </c>
      <c r="D14" s="108" t="str">
        <f t="shared" ref="D14:D16" si="28">TEXT(C14,"aaa")</f>
        <v>月</v>
      </c>
      <c r="E14" s="107">
        <v>46063</v>
      </c>
      <c r="F14" s="108" t="str">
        <f t="shared" ref="F14:F16" si="29">TEXT(E14,"aaa")</f>
        <v>火</v>
      </c>
      <c r="G14" s="30">
        <f t="shared" ref="G14:G16" si="30">I14-1</f>
        <v>46067</v>
      </c>
      <c r="H14" s="31" t="str">
        <f t="shared" ref="H14:H16" si="31">TEXT(G14,"aaa")</f>
        <v>土</v>
      </c>
      <c r="I14" s="30">
        <v>46068</v>
      </c>
      <c r="J14" s="31" t="str">
        <f t="shared" ref="J14:J16" si="32">TEXT(I14,"aaa")</f>
        <v>日</v>
      </c>
      <c r="K14" s="30">
        <f t="shared" ref="K14:K16" si="33">I14+7</f>
        <v>46075</v>
      </c>
      <c r="L14" s="32" t="str">
        <f t="shared" ref="L14:L16" si="34">TEXT(K14,"aaa")</f>
        <v>日</v>
      </c>
    </row>
    <row r="15" spans="1:19" s="1" customFormat="1" ht="39.75" customHeight="1">
      <c r="A15" s="29" t="s">
        <v>48</v>
      </c>
      <c r="B15" s="30" t="s">
        <v>44</v>
      </c>
      <c r="C15" s="30">
        <f t="shared" si="27"/>
        <v>46070</v>
      </c>
      <c r="D15" s="31" t="str">
        <f t="shared" si="28"/>
        <v>火</v>
      </c>
      <c r="E15" s="30">
        <f t="shared" ref="E14:E16" si="35">I15-4</f>
        <v>46071</v>
      </c>
      <c r="F15" s="31" t="str">
        <f t="shared" si="29"/>
        <v>水</v>
      </c>
      <c r="G15" s="30">
        <f t="shared" si="30"/>
        <v>46074</v>
      </c>
      <c r="H15" s="31" t="str">
        <f t="shared" si="31"/>
        <v>土</v>
      </c>
      <c r="I15" s="30">
        <v>46075</v>
      </c>
      <c r="J15" s="31" t="str">
        <f t="shared" si="32"/>
        <v>日</v>
      </c>
      <c r="K15" s="30">
        <f t="shared" si="33"/>
        <v>46082</v>
      </c>
      <c r="L15" s="32" t="str">
        <f t="shared" si="34"/>
        <v>日</v>
      </c>
    </row>
    <row r="16" spans="1:19" s="1" customFormat="1" ht="39.75" customHeight="1">
      <c r="A16" s="33" t="s">
        <v>19</v>
      </c>
      <c r="B16" s="34" t="s">
        <v>45</v>
      </c>
      <c r="C16" s="34">
        <f t="shared" si="27"/>
        <v>46077</v>
      </c>
      <c r="D16" s="35" t="str">
        <f t="shared" si="28"/>
        <v>火</v>
      </c>
      <c r="E16" s="34">
        <f t="shared" si="35"/>
        <v>46078</v>
      </c>
      <c r="F16" s="35" t="str">
        <f t="shared" si="29"/>
        <v>水</v>
      </c>
      <c r="G16" s="34">
        <f t="shared" si="30"/>
        <v>46081</v>
      </c>
      <c r="H16" s="35" t="str">
        <f t="shared" si="31"/>
        <v>土</v>
      </c>
      <c r="I16" s="34">
        <v>46082</v>
      </c>
      <c r="J16" s="35" t="str">
        <f t="shared" si="32"/>
        <v>日</v>
      </c>
      <c r="K16" s="34">
        <f t="shared" si="33"/>
        <v>46089</v>
      </c>
      <c r="L16" s="36" t="str">
        <f t="shared" si="34"/>
        <v>日</v>
      </c>
    </row>
    <row r="17" spans="1:17" s="3" customFormat="1" ht="60" customHeight="1">
      <c r="A17" s="44" t="s">
        <v>36</v>
      </c>
      <c r="B17" s="39"/>
      <c r="C17" s="40"/>
      <c r="D17" s="40"/>
      <c r="E17" s="41"/>
      <c r="F17" s="42"/>
      <c r="G17" s="40"/>
      <c r="H17" s="42"/>
      <c r="I17" s="40"/>
      <c r="J17" s="42"/>
      <c r="K17" s="40"/>
      <c r="L17" s="42"/>
      <c r="M17" s="41"/>
      <c r="N17" s="41"/>
      <c r="O17" s="43"/>
      <c r="P17" s="43"/>
      <c r="Q17" s="43"/>
    </row>
    <row r="18" spans="1:17" s="3" customFormat="1" ht="60" customHeight="1">
      <c r="A18" s="44" t="s">
        <v>21</v>
      </c>
      <c r="B18" s="39"/>
      <c r="C18" s="45"/>
      <c r="D18" s="45"/>
      <c r="E18" s="46"/>
      <c r="F18" s="47"/>
      <c r="G18" s="40"/>
      <c r="H18" s="42"/>
      <c r="I18" s="40"/>
      <c r="J18" s="42"/>
      <c r="K18" s="40"/>
      <c r="L18" s="42"/>
      <c r="M18" s="41"/>
      <c r="N18" s="41"/>
      <c r="O18" s="43"/>
      <c r="P18" s="43"/>
      <c r="Q18" s="43"/>
    </row>
    <row r="19" spans="1:17" ht="60" customHeight="1">
      <c r="A19" s="44" t="s">
        <v>37</v>
      </c>
      <c r="B19" s="39"/>
      <c r="C19" s="40"/>
      <c r="D19" s="40"/>
      <c r="E19" s="41"/>
      <c r="F19" s="42"/>
      <c r="G19" s="40"/>
      <c r="H19" s="42"/>
      <c r="I19" s="40"/>
      <c r="J19" s="42"/>
      <c r="K19" s="40"/>
      <c r="L19" s="42"/>
      <c r="M19" s="41"/>
      <c r="N19" s="41"/>
      <c r="O19" s="43"/>
      <c r="P19" s="43"/>
      <c r="Q19" s="43"/>
    </row>
    <row r="20" spans="1:17" s="1" customFormat="1" ht="39.75" customHeight="1"/>
    <row r="21" spans="1:17" s="1" customFormat="1" ht="39.75" customHeight="1">
      <c r="A21" s="23"/>
      <c r="B21" s="24"/>
      <c r="C21" s="25"/>
      <c r="D21" s="26"/>
      <c r="E21" s="25"/>
      <c r="F21" s="26"/>
      <c r="G21" s="25"/>
      <c r="H21" s="26"/>
      <c r="I21" s="25"/>
      <c r="J21" s="26"/>
      <c r="K21" s="25"/>
      <c r="L21" s="26"/>
    </row>
    <row r="22" spans="1:17" s="1" customFormat="1" ht="39.75" customHeight="1">
      <c r="A22" s="23"/>
      <c r="B22" s="24"/>
      <c r="C22" s="25"/>
      <c r="D22" s="26"/>
      <c r="E22" s="25"/>
      <c r="F22" s="26"/>
      <c r="G22" s="25"/>
      <c r="H22" s="26"/>
      <c r="I22" s="25"/>
      <c r="J22" s="26"/>
      <c r="K22" s="25"/>
      <c r="L22" s="26"/>
    </row>
    <row r="23" spans="1:17" s="1" customFormat="1" ht="39.75" customHeight="1">
      <c r="A23" s="23"/>
      <c r="B23" s="24"/>
      <c r="C23" s="25"/>
      <c r="D23" s="26"/>
      <c r="E23" s="25"/>
      <c r="F23" s="26"/>
      <c r="G23" s="25"/>
      <c r="H23" s="26"/>
      <c r="I23" s="25"/>
      <c r="J23" s="26"/>
      <c r="K23" s="25"/>
      <c r="L23" s="26"/>
    </row>
    <row r="24" spans="1:17" s="1" customFormat="1" ht="39.75" customHeight="1">
      <c r="A24" s="23"/>
      <c r="B24" s="24"/>
      <c r="C24" s="25"/>
      <c r="D24" s="26"/>
      <c r="E24" s="25"/>
      <c r="F24" s="26"/>
      <c r="G24" s="25"/>
      <c r="H24" s="26"/>
      <c r="I24" s="25"/>
      <c r="J24" s="26"/>
      <c r="K24" s="25"/>
      <c r="L24" s="26"/>
    </row>
    <row r="25" spans="1:17" ht="53.25" customHeight="1" thickBot="1">
      <c r="A25" s="49" t="s">
        <v>1</v>
      </c>
      <c r="B25" s="70" t="s">
        <v>0</v>
      </c>
      <c r="C25" s="71"/>
      <c r="D25" s="71"/>
      <c r="E25" s="71"/>
      <c r="F25" s="72"/>
      <c r="G25" s="70" t="s">
        <v>25</v>
      </c>
      <c r="H25" s="71"/>
      <c r="I25" s="71"/>
      <c r="J25" s="71"/>
      <c r="K25" s="71"/>
      <c r="L25" s="71"/>
      <c r="M25" s="71"/>
      <c r="N25" s="71"/>
      <c r="O25" s="71"/>
      <c r="P25" s="71"/>
      <c r="Q25" s="72"/>
    </row>
    <row r="26" spans="1:17" ht="57" customHeight="1" thickTop="1">
      <c r="A26" s="73" t="s">
        <v>26</v>
      </c>
      <c r="B26" s="75" t="s">
        <v>27</v>
      </c>
      <c r="C26" s="76"/>
      <c r="D26" s="76"/>
      <c r="E26" s="76"/>
      <c r="F26" s="77"/>
      <c r="G26" s="50" t="s">
        <v>28</v>
      </c>
      <c r="H26" s="51"/>
      <c r="I26" s="52"/>
      <c r="J26" s="52"/>
      <c r="K26" s="52"/>
      <c r="L26" s="52"/>
      <c r="M26" s="53"/>
      <c r="N26" s="53"/>
      <c r="O26" s="54"/>
      <c r="P26" s="55"/>
      <c r="Q26" s="56" t="s">
        <v>16</v>
      </c>
    </row>
    <row r="27" spans="1:17" ht="57" customHeight="1">
      <c r="A27" s="74"/>
      <c r="B27" s="78"/>
      <c r="C27" s="79"/>
      <c r="D27" s="79"/>
      <c r="E27" s="79"/>
      <c r="F27" s="80"/>
      <c r="G27" s="57" t="s">
        <v>39</v>
      </c>
      <c r="H27" s="58"/>
      <c r="I27" s="59"/>
      <c r="J27" s="59"/>
      <c r="K27" s="59"/>
      <c r="L27" s="59"/>
      <c r="M27" s="60"/>
      <c r="N27" s="60"/>
      <c r="O27" s="59"/>
      <c r="P27" s="61"/>
      <c r="Q27" s="62" t="s">
        <v>29</v>
      </c>
    </row>
    <row r="28" spans="1:17" ht="57" customHeight="1">
      <c r="A28" s="83" t="s">
        <v>30</v>
      </c>
      <c r="B28" s="85" t="s">
        <v>31</v>
      </c>
      <c r="C28" s="86"/>
      <c r="D28" s="86"/>
      <c r="E28" s="86"/>
      <c r="F28" s="87"/>
      <c r="G28" s="63" t="s">
        <v>32</v>
      </c>
      <c r="H28" s="64"/>
      <c r="I28" s="64"/>
      <c r="J28" s="64"/>
      <c r="K28" s="64"/>
      <c r="L28" s="64"/>
      <c r="M28" s="64"/>
      <c r="N28" s="64"/>
      <c r="O28" s="64"/>
      <c r="P28" s="81" t="s">
        <v>33</v>
      </c>
      <c r="Q28" s="82"/>
    </row>
    <row r="29" spans="1:17" ht="54.75" customHeight="1">
      <c r="A29" s="84"/>
      <c r="B29" s="88"/>
      <c r="C29" s="89"/>
      <c r="D29" s="89"/>
      <c r="E29" s="89"/>
      <c r="F29" s="90"/>
      <c r="G29" s="57" t="s">
        <v>34</v>
      </c>
      <c r="H29" s="65"/>
      <c r="I29" s="65"/>
      <c r="J29" s="65"/>
      <c r="K29" s="65"/>
      <c r="L29" s="65"/>
      <c r="M29" s="65"/>
      <c r="N29" s="65"/>
      <c r="O29" s="65"/>
      <c r="P29" s="61"/>
      <c r="Q29" s="62" t="s">
        <v>35</v>
      </c>
    </row>
    <row r="30" spans="1:17" ht="54.75" customHeight="1">
      <c r="A30" s="48" t="s">
        <v>22</v>
      </c>
    </row>
    <row r="31" spans="1:17" ht="54.75" customHeight="1">
      <c r="A31" s="48" t="s">
        <v>23</v>
      </c>
    </row>
    <row r="32" spans="1:17" ht="54.75" customHeight="1">
      <c r="A32" s="38" t="s">
        <v>24</v>
      </c>
    </row>
    <row r="33" spans="1:1" ht="54.75" customHeight="1">
      <c r="A33" s="38" t="s">
        <v>38</v>
      </c>
    </row>
    <row r="34" spans="1:1" s="1" customFormat="1" ht="39.75" customHeight="1"/>
  </sheetData>
  <mergeCells count="23"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  <mergeCell ref="B25:F25"/>
    <mergeCell ref="G25:Q25"/>
    <mergeCell ref="A26:A27"/>
    <mergeCell ref="B26:F27"/>
    <mergeCell ref="P28:Q28"/>
    <mergeCell ref="A28:A29"/>
    <mergeCell ref="B28:F29"/>
  </mergeCells>
  <phoneticPr fontId="1"/>
  <pageMargins left="1.1023622047244095" right="0.51181102362204722" top="0.55118110236220474" bottom="0.55118110236220474" header="0.31496062992125984" footer="0.31496062992125984"/>
  <pageSetup paperSize="9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シンガポール</vt:lpstr>
      <vt:lpstr>シンガポール!Print_Area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2025-12-15T05:59:46Z</cp:lastPrinted>
  <dcterms:created xsi:type="dcterms:W3CDTF">2016-08-19T05:46:01Z</dcterms:created>
  <dcterms:modified xsi:type="dcterms:W3CDTF">2026-01-13T05:52:29Z</dcterms:modified>
</cp:coreProperties>
</file>