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1" i="1" l="1"/>
  <c r="K11" i="1"/>
  <c r="J11" i="1"/>
  <c r="G11" i="1"/>
  <c r="H11" i="1" s="1"/>
  <c r="E11" i="1"/>
  <c r="F11" i="1" s="1"/>
  <c r="C11" i="1"/>
  <c r="D11" i="1" s="1"/>
  <c r="K10" i="1"/>
  <c r="L10" i="1" s="1"/>
  <c r="J10" i="1"/>
  <c r="H10" i="1"/>
  <c r="G10" i="1"/>
  <c r="E10" i="1"/>
  <c r="F10" i="1" s="1"/>
  <c r="C10" i="1"/>
  <c r="D10" i="1" s="1"/>
  <c r="K13" i="1" l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D13" i="1" l="1"/>
  <c r="C12" i="1"/>
  <c r="D12" i="1" s="1"/>
</calcChain>
</file>

<file path=xl/sharedStrings.xml><?xml version="1.0" encoding="utf-8"?>
<sst xmlns="http://schemas.openxmlformats.org/spreadsheetml/2006/main" count="39" uniqueCount="35">
  <si>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</si>
  <si>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</si>
  <si>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</si>
  <si>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</si>
  <si>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</si>
  <si>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</si>
  <si>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</si>
  <si>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</si>
  <si>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</si>
  <si>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</si>
  <si>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</si>
  <si>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</si>
  <si>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</si>
  <si>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</si>
  <si>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</si>
  <si>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</si>
  <si>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</si>
  <si>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</si>
  <si>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</si>
  <si>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</si>
  <si>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</si>
  <si>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</si>
  <si>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</si>
  <si>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</si>
  <si>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</si>
  <si>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</si>
  <si>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6～7 DAYS</t>
    <phoneticPr fontId="7"/>
  </si>
  <si>
    <t>東京 CFS</t>
    <phoneticPr fontId="7"/>
  </si>
  <si>
    <t>横浜 CFS</t>
    <phoneticPr fontId="7"/>
  </si>
  <si>
    <t>2562W</t>
    <phoneticPr fontId="3"/>
  </si>
  <si>
    <t>HYPERION</t>
    <phoneticPr fontId="3"/>
  </si>
  <si>
    <t>HALCYON</t>
    <phoneticPr fontId="3"/>
  </si>
  <si>
    <t>2560W</t>
    <phoneticPr fontId="3"/>
  </si>
  <si>
    <t>2604W</t>
    <phoneticPr fontId="3"/>
  </si>
  <si>
    <t>★SITC DALIAN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</si>
</sst>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49" fontId="23" fillId="0" borderId="14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49" fontId="23" fillId="0" borderId="28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49" fontId="23" fillId="0" borderId="11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11" xfId="1" applyNumberFormat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0" fontId="26" fillId="0" borderId="12" xfId="1" applyFont="1" applyFill="1" applyBorder="1" applyAlignment="1">
      <alignment horizontal="center" vertical="center"/>
    </xf>
    <xf numFmtId="49" fontId="23" fillId="0" borderId="27" xfId="1" quotePrefix="1" applyNumberFormat="1" applyFont="1" applyFill="1" applyBorder="1" applyAlignment="1" applyProtection="1">
      <alignment horizontal="left" vertical="center"/>
      <protection locked="0"/>
    </xf>
    <xf numFmtId="49" fontId="23" fillId="0" borderId="13" xfId="1" quotePrefix="1" applyNumberFormat="1" applyFont="1" applyFill="1" applyBorder="1" applyAlignment="1" applyProtection="1">
      <alignment horizontal="left" vertical="center"/>
      <protection locked="0"/>
    </xf>
    <xf numFmtId="49" fontId="23" fillId="0" borderId="10" xfId="1" quotePrefix="1" applyNumberFormat="1" applyFont="1" applyFill="1" applyBorder="1" applyAlignment="1" applyProtection="1">
      <alignment horizontal="left" vertical="center"/>
      <protection locked="0"/>
    </xf>
    <xf numFmtId="49" fontId="23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178" fontId="27" fillId="0" borderId="28" xfId="1" applyNumberFormat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</cellXfs>
  <cellStyles count="18">
    <cellStyle name="date_style" xfId="9"/>
    <cellStyle name="Normal_1" xfId="14"/>
    <cellStyle name="標準" xfId="0" builtinId="0"/>
    <cellStyle name="標準 10 2 3" xfId="13"/>
    <cellStyle name="標準 10 2 3 2 2 2" xfId="12"/>
    <cellStyle name="標準 18 2" xfId="17"/>
    <cellStyle name="標準 2" xfId="1"/>
    <cellStyle name="標準 2 2" xfId="11"/>
    <cellStyle name="標準 3" xfId="10"/>
    <cellStyle name="標準 3 13 2" xfId="15"/>
    <cellStyle name="標準 3 2 9" xfId="16"/>
    <cellStyle name="標準 5" xfId="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622770</xdr:colOff>
      <xdr:row>3</xdr:row>
      <xdr:rowOff>85725</xdr:rowOff>
    </xdr:from>
    <xdr:to>
      <xdr:col>16</xdr:col>
      <xdr:colOff>1621414</xdr:colOff>
      <xdr:row>10</xdr:row>
      <xdr:rowOff>431028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7640" y="2324100"/>
          <a:ext cx="513335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13</xdr:col>
      <xdr:colOff>270597</xdr:colOff>
      <xdr:row>11</xdr:row>
      <xdr:rowOff>260080</xdr:rowOff>
    </xdr:from>
    <xdr:to>
      <xdr:col>18</xdr:col>
      <xdr:colOff>1078055</xdr:colOff>
      <xdr:row>29</xdr:row>
      <xdr:rowOff>220807</xdr:rowOff>
    </xdr:to>
    <xdr:sp macro="" textlink="">
      <xdr:nvSpPr>
        <xdr:cNvPr id="14" name="テキスト ボックス 13"/>
        <xdr:cNvSpPr txBox="1"/>
      </xdr:nvSpPr>
      <xdr:spPr>
        <a:xfrm>
          <a:off x="17813915" y="6650489"/>
          <a:ext cx="7648140" cy="92432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/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961158</xdr:colOff>
      <xdr:row>16</xdr:row>
      <xdr:rowOff>397598</xdr:rowOff>
    </xdr:from>
    <xdr:ext cx="3307773" cy="1362681"/>
    <xdr:sp macro="" textlink="">
      <xdr:nvSpPr>
        <xdr:cNvPr id="22" name="テキスト ボックス 21"/>
        <xdr:cNvSpPr txBox="1"/>
      </xdr:nvSpPr>
      <xdr:spPr>
        <a:xfrm>
          <a:off x="961158" y="9385734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/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1344325</xdr:colOff>
      <xdr:row>16</xdr:row>
      <xdr:rowOff>408279</xdr:rowOff>
    </xdr:from>
    <xdr:to>
      <xdr:col>11</xdr:col>
      <xdr:colOff>519545</xdr:colOff>
      <xdr:row>21</xdr:row>
      <xdr:rowOff>411307</xdr:rowOff>
    </xdr:to>
    <xdr:grpSp>
      <xdr:nvGrpSpPr>
        <xdr:cNvPr id="25" name="グループ化 24"/>
        <xdr:cNvGrpSpPr/>
      </xdr:nvGrpSpPr>
      <xdr:grpSpPr>
        <a:xfrm>
          <a:off x="5691189" y="9379097"/>
          <a:ext cx="10432038" cy="2600755"/>
          <a:chOff x="12928022" y="9552015"/>
          <a:chExt cx="9302750" cy="4445000"/>
        </a:xfrm>
      </xdr:grpSpPr>
      <xdr:sp macro="" textlink="">
        <xdr:nvSpPr>
          <xdr:cNvPr id="26" name="円/楕円 18"/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14489886" y="10461467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32"/>
  <sheetViews>
    <sheetView tabSelected="1" view="pageBreakPreview" topLeftCell="A10" zoomScale="55" zoomScaleNormal="40" zoomScaleSheetLayoutView="55" zoomScalePageLayoutView="25" workbookViewId="0">
      <selection activeCell="M17" sqref="M17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14.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14</v>
      </c>
      <c r="N1" s="74"/>
      <c r="O1" s="74"/>
      <c r="P1" s="74"/>
      <c r="Q1" s="74"/>
      <c r="R1" s="74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75"/>
      <c r="L3" s="75"/>
      <c r="M3" s="11"/>
      <c r="N3" s="11"/>
      <c r="O3" s="9"/>
      <c r="P3" s="12" t="s">
        <v>5</v>
      </c>
      <c r="Q3" s="37">
        <v>45999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75"/>
      <c r="L4" s="75"/>
      <c r="M4" s="17"/>
      <c r="N4" s="18"/>
      <c r="O4" s="18"/>
      <c r="P4" s="76"/>
      <c r="Q4" s="76"/>
      <c r="R4" s="19"/>
    </row>
    <row r="5" spans="1:22" s="20" customFormat="1" ht="37.5" customHeight="1" x14ac:dyDescent="0.15">
      <c r="A5" s="77" t="s">
        <v>7</v>
      </c>
      <c r="B5" s="80" t="s">
        <v>1</v>
      </c>
      <c r="C5" s="80" t="s">
        <v>2</v>
      </c>
      <c r="D5" s="80"/>
      <c r="E5" s="80"/>
      <c r="F5" s="80"/>
      <c r="G5" s="83" t="s">
        <v>8</v>
      </c>
      <c r="H5" s="83"/>
      <c r="I5" s="80" t="s">
        <v>9</v>
      </c>
      <c r="J5" s="80"/>
      <c r="K5" s="83" t="s">
        <v>8</v>
      </c>
      <c r="L5" s="84"/>
      <c r="N5" s="85"/>
      <c r="O5" s="85"/>
      <c r="P5" s="36"/>
      <c r="Q5" s="85"/>
      <c r="R5" s="85"/>
    </row>
    <row r="6" spans="1:22" s="20" customFormat="1" ht="37.5" customHeight="1" x14ac:dyDescent="0.15">
      <c r="A6" s="78"/>
      <c r="B6" s="81"/>
      <c r="C6" s="86" t="s">
        <v>11</v>
      </c>
      <c r="D6" s="86"/>
      <c r="E6" s="86" t="s">
        <v>16</v>
      </c>
      <c r="F6" s="86"/>
      <c r="G6" s="86" t="s">
        <v>10</v>
      </c>
      <c r="H6" s="86"/>
      <c r="I6" s="86" t="s">
        <v>16</v>
      </c>
      <c r="J6" s="86"/>
      <c r="K6" s="87" t="s">
        <v>12</v>
      </c>
      <c r="L6" s="88"/>
      <c r="N6" s="89"/>
      <c r="O6" s="89"/>
      <c r="P6" s="36"/>
      <c r="Q6" s="85"/>
      <c r="R6" s="85"/>
    </row>
    <row r="7" spans="1:22" s="20" customFormat="1" ht="37.5" customHeight="1" x14ac:dyDescent="0.15">
      <c r="A7" s="78"/>
      <c r="B7" s="81"/>
      <c r="C7" s="86"/>
      <c r="D7" s="86"/>
      <c r="E7" s="86"/>
      <c r="F7" s="86"/>
      <c r="G7" s="86"/>
      <c r="H7" s="86"/>
      <c r="I7" s="86"/>
      <c r="J7" s="86"/>
      <c r="K7" s="87"/>
      <c r="L7" s="88"/>
      <c r="N7" s="85"/>
      <c r="O7" s="85"/>
      <c r="P7" s="36"/>
      <c r="Q7" s="85"/>
      <c r="R7" s="85"/>
    </row>
    <row r="8" spans="1:22" s="20" customFormat="1" ht="26.25" customHeight="1" x14ac:dyDescent="0.15">
      <c r="A8" s="78"/>
      <c r="B8" s="81"/>
      <c r="C8" s="86"/>
      <c r="D8" s="86"/>
      <c r="E8" s="86"/>
      <c r="F8" s="86"/>
      <c r="G8" s="86"/>
      <c r="H8" s="86"/>
      <c r="I8" s="86"/>
      <c r="J8" s="86"/>
      <c r="K8" s="87"/>
      <c r="L8" s="88"/>
      <c r="N8" s="36"/>
      <c r="O8" s="36"/>
      <c r="P8" s="36"/>
      <c r="Q8" s="36"/>
      <c r="R8" s="36"/>
    </row>
    <row r="9" spans="1:22" s="20" customFormat="1" ht="35.25" customHeight="1" x14ac:dyDescent="0.15">
      <c r="A9" s="79"/>
      <c r="B9" s="82"/>
      <c r="C9" s="35"/>
      <c r="D9" s="35"/>
      <c r="E9" s="35"/>
      <c r="F9" s="35"/>
      <c r="G9" s="90"/>
      <c r="H9" s="90"/>
      <c r="I9" s="91" t="s">
        <v>13</v>
      </c>
      <c r="J9" s="91"/>
      <c r="K9" s="92" t="s">
        <v>26</v>
      </c>
      <c r="L9" s="93"/>
      <c r="N9" s="85"/>
      <c r="O9" s="85"/>
      <c r="P9" s="36"/>
      <c r="Q9" s="85"/>
      <c r="R9" s="85"/>
    </row>
    <row r="10" spans="1:22" s="20" customFormat="1" ht="40.5" customHeight="1" x14ac:dyDescent="0.15">
      <c r="A10" s="68" t="s">
        <v>30</v>
      </c>
      <c r="B10" s="62" t="s">
        <v>29</v>
      </c>
      <c r="C10" s="63">
        <f t="shared" ref="C10:C11" si="0">E10-1</f>
        <v>46006</v>
      </c>
      <c r="D10" s="64" t="str">
        <f t="shared" ref="D10:D11" si="1">TEXT(C10,"aaa")</f>
        <v>月</v>
      </c>
      <c r="E10" s="63">
        <f t="shared" ref="E10:E11" si="2">I10-2</f>
        <v>46007</v>
      </c>
      <c r="F10" s="64" t="str">
        <f t="shared" ref="F10:F11" si="3">TEXT(E10,"aaa")</f>
        <v>火</v>
      </c>
      <c r="G10" s="63">
        <f t="shared" ref="G10:G11" si="4">I10</f>
        <v>46009</v>
      </c>
      <c r="H10" s="64" t="str">
        <f t="shared" ref="H10:H11" si="5">TEXT(G10,"aaa")</f>
        <v>木</v>
      </c>
      <c r="I10" s="63">
        <v>46009</v>
      </c>
      <c r="J10" s="64" t="str">
        <f t="shared" ref="J10:J11" si="6">TEXT(I10,"aaa")</f>
        <v>木</v>
      </c>
      <c r="K10" s="63">
        <f t="shared" ref="K10:K11" si="7">I10+6</f>
        <v>46015</v>
      </c>
      <c r="L10" s="65" t="str">
        <f t="shared" ref="L10:L11" si="8">TEXT(K10,"aaa")</f>
        <v>水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67" t="s">
        <v>31</v>
      </c>
      <c r="B11" s="40" t="s">
        <v>32</v>
      </c>
      <c r="C11" s="41">
        <f t="shared" si="0"/>
        <v>46013</v>
      </c>
      <c r="D11" s="42" t="str">
        <f t="shared" si="1"/>
        <v>月</v>
      </c>
      <c r="E11" s="41">
        <f t="shared" si="2"/>
        <v>46014</v>
      </c>
      <c r="F11" s="42" t="str">
        <f t="shared" si="3"/>
        <v>火</v>
      </c>
      <c r="G11" s="41">
        <f t="shared" si="4"/>
        <v>46016</v>
      </c>
      <c r="H11" s="42" t="str">
        <f t="shared" si="5"/>
        <v>木</v>
      </c>
      <c r="I11" s="41">
        <v>46016</v>
      </c>
      <c r="J11" s="42" t="str">
        <f t="shared" si="6"/>
        <v>木</v>
      </c>
      <c r="K11" s="41">
        <f t="shared" si="7"/>
        <v>46022</v>
      </c>
      <c r="L11" s="43" t="str">
        <f t="shared" si="8"/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67" t="s">
        <v>31</v>
      </c>
      <c r="B12" s="40" t="s">
        <v>33</v>
      </c>
      <c r="C12" s="41">
        <f t="shared" ref="C12" si="9">E12-1</f>
        <v>46027</v>
      </c>
      <c r="D12" s="42" t="str">
        <f t="shared" ref="D12:D13" si="10">TEXT(C12,"aaa")</f>
        <v>月</v>
      </c>
      <c r="E12" s="41">
        <f t="shared" ref="E12:E13" si="11">I12-2</f>
        <v>46028</v>
      </c>
      <c r="F12" s="42" t="str">
        <f t="shared" ref="F12:F13" si="12">TEXT(E12,"aaa")</f>
        <v>火</v>
      </c>
      <c r="G12" s="41">
        <f t="shared" ref="G12:G13" si="13">I12</f>
        <v>46030</v>
      </c>
      <c r="H12" s="42" t="str">
        <f t="shared" ref="H12:H13" si="14">TEXT(G12,"aaa")</f>
        <v>木</v>
      </c>
      <c r="I12" s="41">
        <v>46030</v>
      </c>
      <c r="J12" s="42" t="str">
        <f t="shared" ref="J12:J13" si="15">TEXT(I12,"aaa")</f>
        <v>木</v>
      </c>
      <c r="K12" s="41">
        <f t="shared" ref="K12:K13" si="16">I12+6</f>
        <v>46036</v>
      </c>
      <c r="L12" s="43" t="str">
        <f t="shared" ref="L12:L13" si="17">TEXT(K12,"aaa")</f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66" t="s">
        <v>34</v>
      </c>
      <c r="B13" s="44" t="s">
        <v>33</v>
      </c>
      <c r="C13" s="72">
        <v>46031</v>
      </c>
      <c r="D13" s="73" t="str">
        <f t="shared" si="10"/>
        <v>金</v>
      </c>
      <c r="E13" s="45">
        <f t="shared" si="11"/>
        <v>46035</v>
      </c>
      <c r="F13" s="46" t="str">
        <f t="shared" si="12"/>
        <v>火</v>
      </c>
      <c r="G13" s="45">
        <f t="shared" si="13"/>
        <v>46037</v>
      </c>
      <c r="H13" s="46" t="str">
        <f t="shared" si="14"/>
        <v>木</v>
      </c>
      <c r="I13" s="45">
        <v>46037</v>
      </c>
      <c r="J13" s="46" t="str">
        <f t="shared" si="15"/>
        <v>木</v>
      </c>
      <c r="K13" s="45">
        <f t="shared" si="16"/>
        <v>46043</v>
      </c>
      <c r="L13" s="47" t="str">
        <f t="shared" si="17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A14" s="69"/>
      <c r="B14" s="32"/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A15" s="69"/>
      <c r="B15" s="32"/>
      <c r="C15" s="33"/>
      <c r="D15" s="34"/>
      <c r="E15" s="33"/>
      <c r="F15" s="34"/>
      <c r="G15" s="33"/>
      <c r="H15" s="34"/>
      <c r="I15" s="33"/>
      <c r="J15" s="34"/>
      <c r="K15" s="33"/>
      <c r="L15" s="34"/>
      <c r="M15" s="21"/>
      <c r="N15" s="39"/>
      <c r="O15" s="39"/>
      <c r="P15" s="39"/>
      <c r="Q15" s="39"/>
      <c r="R15" s="39"/>
    </row>
    <row r="16" spans="1:22" s="20" customFormat="1" ht="40.5" customHeight="1" x14ac:dyDescent="0.15">
      <c r="A16" s="69"/>
      <c r="B16" s="32"/>
      <c r="C16" s="70"/>
      <c r="D16" s="71"/>
      <c r="E16" s="33"/>
      <c r="F16" s="34"/>
      <c r="G16" s="33"/>
      <c r="H16" s="34"/>
      <c r="I16" s="33"/>
      <c r="J16" s="34"/>
      <c r="K16" s="33"/>
      <c r="L16" s="34"/>
      <c r="N16" s="39"/>
      <c r="O16" s="39"/>
      <c r="P16" s="39"/>
      <c r="Q16" s="39"/>
      <c r="R16" s="39"/>
    </row>
    <row r="17" spans="1:260" s="20" customFormat="1" ht="40.5" customHeight="1" x14ac:dyDescent="0.15">
      <c r="N17" s="36"/>
      <c r="O17" s="36"/>
      <c r="P17" s="36"/>
      <c r="Q17" s="36"/>
      <c r="R17" s="36"/>
    </row>
    <row r="18" spans="1:260" s="20" customFormat="1" ht="40.5" customHeight="1" x14ac:dyDescent="0.15">
      <c r="A18" s="31"/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114"/>
      <c r="R23" s="114"/>
      <c r="S23" s="114"/>
      <c r="T23" s="114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115" t="s">
        <v>4</v>
      </c>
      <c r="C24" s="116"/>
      <c r="D24" s="117"/>
      <c r="E24" s="115" t="s">
        <v>17</v>
      </c>
      <c r="F24" s="116"/>
      <c r="G24" s="116"/>
      <c r="H24" s="116"/>
      <c r="I24" s="116"/>
      <c r="J24" s="116"/>
      <c r="K24" s="116"/>
      <c r="L24" s="116"/>
      <c r="M24" s="11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118" t="s">
        <v>27</v>
      </c>
      <c r="B25" s="119" t="s">
        <v>18</v>
      </c>
      <c r="C25" s="120"/>
      <c r="D25" s="120"/>
      <c r="E25" s="48" t="s">
        <v>19</v>
      </c>
      <c r="F25" s="49"/>
      <c r="G25" s="49"/>
      <c r="H25" s="50"/>
      <c r="I25" s="51"/>
      <c r="J25" s="50"/>
      <c r="K25" s="51"/>
      <c r="L25" s="106" t="s">
        <v>20</v>
      </c>
      <c r="M25" s="107"/>
    </row>
    <row r="26" spans="1:260" ht="48.75" customHeight="1" x14ac:dyDescent="0.45">
      <c r="A26" s="96"/>
      <c r="B26" s="103"/>
      <c r="C26" s="104"/>
      <c r="D26" s="104"/>
      <c r="E26" s="52" t="s">
        <v>21</v>
      </c>
      <c r="F26" s="53"/>
      <c r="G26" s="53"/>
      <c r="H26" s="54"/>
      <c r="I26" s="55"/>
      <c r="J26" s="54"/>
      <c r="K26" s="55"/>
      <c r="L26" s="56"/>
      <c r="M26" s="57"/>
    </row>
    <row r="27" spans="1:260" ht="48.75" customHeight="1" x14ac:dyDescent="0.45">
      <c r="A27" s="94" t="s">
        <v>28</v>
      </c>
      <c r="B27" s="97" t="s">
        <v>22</v>
      </c>
      <c r="C27" s="98"/>
      <c r="D27" s="99"/>
      <c r="E27" s="58" t="s">
        <v>23</v>
      </c>
      <c r="F27" s="59"/>
      <c r="G27" s="59"/>
      <c r="H27" s="60"/>
      <c r="I27" s="61"/>
      <c r="J27" s="60"/>
      <c r="K27" s="61"/>
      <c r="L27" s="106" t="s">
        <v>25</v>
      </c>
      <c r="M27" s="107"/>
    </row>
    <row r="28" spans="1:260" ht="32.25" customHeight="1" x14ac:dyDescent="0.15">
      <c r="A28" s="95"/>
      <c r="B28" s="100"/>
      <c r="C28" s="101"/>
      <c r="D28" s="102"/>
      <c r="E28" s="108" t="s">
        <v>24</v>
      </c>
      <c r="F28" s="109"/>
      <c r="G28" s="109"/>
      <c r="H28" s="109"/>
      <c r="I28" s="109"/>
      <c r="J28" s="109"/>
      <c r="K28" s="109"/>
      <c r="L28" s="109"/>
      <c r="M28" s="110"/>
    </row>
    <row r="29" spans="1:260" ht="32.25" customHeight="1" x14ac:dyDescent="0.15">
      <c r="A29" s="96"/>
      <c r="B29" s="103"/>
      <c r="C29" s="104"/>
      <c r="D29" s="105"/>
      <c r="E29" s="111"/>
      <c r="F29" s="112"/>
      <c r="G29" s="112"/>
      <c r="H29" s="112"/>
      <c r="I29" s="112"/>
      <c r="J29" s="112"/>
      <c r="K29" s="112"/>
      <c r="L29" s="112"/>
      <c r="M29" s="113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  <mergeCell ref="G9:H9"/>
    <mergeCell ref="I9:J9"/>
    <mergeCell ref="K9:L9"/>
    <mergeCell ref="N9:O9"/>
    <mergeCell ref="Q9:R9"/>
    <mergeCell ref="K6:L8"/>
    <mergeCell ref="N6:O6"/>
    <mergeCell ref="Q6:R6"/>
    <mergeCell ref="N7:O7"/>
    <mergeCell ref="Q7:R7"/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</mergeCells>
  <phoneticPr fontId="3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2025-12-08T07:15:04Z</cp:lastPrinted>
  <dcterms:created xsi:type="dcterms:W3CDTF">2016-08-19T04:17:50Z</dcterms:created>
  <dcterms:modified xsi:type="dcterms:W3CDTF">2025-12-08T07:15:21Z</dcterms:modified>
</cp:coreProperties>
</file>