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nrvsv0169\西鉄国際物流事業本部第２\10_海運営業部\00_共有\RATE LIST(営業係）\【営業係管理用】\自社混載スケジュール\TC-3\中華圏\"/>
    </mc:Choice>
  </mc:AlternateContent>
  <bookViews>
    <workbookView xWindow="0" yWindow="0" windowWidth="28800" windowHeight="12450"/>
  </bookViews>
  <sheets>
    <sheet name="上海" sheetId="1" r:id="rId1"/>
  </sheets>
  <definedNames>
    <definedName name="A">#REF!</definedName>
    <definedName name="b">#REF!</definedName>
    <definedName name="CFS_NAME">#REF!</definedName>
    <definedName name="CODE_HOME">#REF!</definedName>
    <definedName name="d">#REF!</definedName>
    <definedName name="DP_NAME">#REF!</definedName>
    <definedName name="F">#REF!</definedName>
    <definedName name="G">#REF!</definedName>
    <definedName name="h">#REF!</definedName>
    <definedName name="kkk">#REF!</definedName>
    <definedName name="LP_NAME">#REF!</definedName>
    <definedName name="mm">#REF!</definedName>
    <definedName name="PORT_HOME">#REF!</definedName>
    <definedName name="_xlnm.Print_Area" localSheetId="0">上海!$A$1:$U$24</definedName>
    <definedName name="q">#REF!</definedName>
    <definedName name="s">#REF!</definedName>
    <definedName name="TITLE">#REF!</definedName>
    <definedName name="TITLE_HOME">#REF!</definedName>
    <definedName name="URINEF">#REF!</definedName>
    <definedName name="uu">#REF!</definedName>
    <definedName name="VESSEL">#REF!</definedName>
    <definedName name="VSL_HOME">#REF!</definedName>
    <definedName name="VSL_NAME">#REF!</definedName>
    <definedName name="w">#REF!</definedName>
    <definedName name="ww">#REF!</definedName>
    <definedName name="X">#REF!</definedName>
    <definedName name="xxx">#REF!</definedName>
    <definedName name="Z">#REF!</definedName>
  </definedNames>
  <calcPr calcId="162913"/>
</workbook>
</file>

<file path=xl/calcChain.xml><?xml version="1.0" encoding="utf-8"?>
<calcChain xmlns="http://schemas.openxmlformats.org/spreadsheetml/2006/main">
  <c r="O14" i="1" l="1"/>
  <c r="P14" i="1" s="1"/>
  <c r="N14" i="1"/>
  <c r="K14" i="1"/>
  <c r="L14" i="1" s="1"/>
  <c r="I14" i="1"/>
  <c r="J14" i="1" s="1"/>
  <c r="E14" i="1"/>
  <c r="C14" i="1" s="1"/>
  <c r="D14" i="1" s="1"/>
  <c r="O13" i="1"/>
  <c r="P13" i="1" s="1"/>
  <c r="N13" i="1"/>
  <c r="K13" i="1"/>
  <c r="L13" i="1" s="1"/>
  <c r="I13" i="1"/>
  <c r="J13" i="1" s="1"/>
  <c r="E13" i="1"/>
  <c r="C13" i="1" s="1"/>
  <c r="D13" i="1" s="1"/>
  <c r="O12" i="1"/>
  <c r="P12" i="1" s="1"/>
  <c r="N12" i="1"/>
  <c r="K12" i="1"/>
  <c r="L12" i="1" s="1"/>
  <c r="J12" i="1"/>
  <c r="I12" i="1"/>
  <c r="F12" i="1"/>
  <c r="C12" i="1"/>
  <c r="D12" i="1" s="1"/>
  <c r="O11" i="1"/>
  <c r="P11" i="1" s="1"/>
  <c r="N11" i="1"/>
  <c r="K11" i="1"/>
  <c r="L11" i="1" s="1"/>
  <c r="I11" i="1"/>
  <c r="J11" i="1" s="1"/>
  <c r="G11" i="1"/>
  <c r="H11" i="1" s="1"/>
  <c r="C11" i="1"/>
  <c r="D11" i="1" s="1"/>
  <c r="O10" i="1"/>
  <c r="P10" i="1" s="1"/>
  <c r="N10" i="1"/>
  <c r="K10" i="1"/>
  <c r="L10" i="1" s="1"/>
  <c r="I10" i="1"/>
  <c r="J10" i="1" s="1"/>
  <c r="E10" i="1"/>
  <c r="F10" i="1" s="1"/>
  <c r="C10" i="1"/>
  <c r="D10" i="1" s="1"/>
  <c r="O9" i="1"/>
  <c r="P9" i="1" s="1"/>
  <c r="N9" i="1"/>
  <c r="K9" i="1"/>
  <c r="L9" i="1" s="1"/>
  <c r="I9" i="1"/>
  <c r="J9" i="1" s="1"/>
  <c r="G9" i="1"/>
  <c r="H9" i="1" s="1"/>
  <c r="E9" i="1"/>
  <c r="C9" i="1" s="1"/>
  <c r="D9" i="1" s="1"/>
  <c r="G12" i="1" l="1"/>
  <c r="H12" i="1" s="1"/>
  <c r="F13" i="1"/>
  <c r="G13" i="1"/>
  <c r="H13" i="1" s="1"/>
  <c r="F14" i="1"/>
  <c r="G14" i="1"/>
  <c r="H14" i="1" s="1"/>
  <c r="F11" i="1"/>
  <c r="F9" i="1"/>
  <c r="G10" i="1"/>
  <c r="H10" i="1" s="1"/>
</calcChain>
</file>

<file path=xl/sharedStrings.xml><?xml version="1.0" encoding="utf-8"?>
<sst xmlns="http://schemas.openxmlformats.org/spreadsheetml/2006/main" count="46" uniqueCount="39">
  <si>
    <r>
      <t xml:space="preserve"> 住所</t>
    </r>
    <r>
      <rPr>
        <sz val="26"/>
        <color theme="1"/>
        <rFont val="Meiryo UI"/>
        <family val="3"/>
        <charset val="128"/>
      </rPr>
      <t xml:space="preserve"> </t>
    </r>
    <r>
      <rPr>
        <sz val="26"/>
        <rFont val="Meiryo UI"/>
        <family val="3"/>
        <charset val="128"/>
      </rPr>
      <t>/</t>
    </r>
    <r>
      <rPr>
        <sz val="26"/>
        <color theme="1"/>
        <rFont val="Meiryo UI"/>
        <family val="3"/>
        <charset val="128"/>
      </rPr>
      <t xml:space="preserve"> </t>
    </r>
    <r>
      <rPr>
        <sz val="26"/>
        <rFont val="Meiryo UI"/>
        <family val="3"/>
        <charset val="128"/>
      </rPr>
      <t>保税名称</t>
    </r>
    <phoneticPr fontId="11"/>
  </si>
  <si>
    <t>会社名</t>
  </si>
  <si>
    <t>貨物搬入先</t>
    <rPh sb="0" eb="2">
      <t>カモツ</t>
    </rPh>
    <rPh sb="2" eb="4">
      <t>ハンニュウ</t>
    </rPh>
    <rPh sb="4" eb="5">
      <t>サキ</t>
    </rPh>
    <phoneticPr fontId="11"/>
  </si>
  <si>
    <t>0 DAYS</t>
    <phoneticPr fontId="11"/>
  </si>
  <si>
    <t>SHA</t>
    <phoneticPr fontId="11"/>
  </si>
  <si>
    <t>OSA</t>
    <phoneticPr fontId="11"/>
  </si>
  <si>
    <t>OSA</t>
    <phoneticPr fontId="1"/>
  </si>
  <si>
    <t>ETA</t>
    <phoneticPr fontId="11"/>
  </si>
  <si>
    <t>ETD</t>
    <phoneticPr fontId="1"/>
  </si>
  <si>
    <t>ETA</t>
    <phoneticPr fontId="1"/>
  </si>
  <si>
    <t>CFS CUT</t>
    <phoneticPr fontId="1"/>
  </si>
  <si>
    <t>VOY</t>
  </si>
  <si>
    <t>VESSEL</t>
    <phoneticPr fontId="1"/>
  </si>
  <si>
    <t xml:space="preserve">UPDATED :  </t>
    <phoneticPr fontId="8"/>
  </si>
  <si>
    <t>連絡先：大阪海運
TEL：06-7730-1075/FAX：06-7730-1088</t>
    <rPh sb="0" eb="3">
      <t>レンラクサキ</t>
    </rPh>
    <phoneticPr fontId="1"/>
  </si>
  <si>
    <t>㈱辰巳商會 
南港NO.1 H.W.</t>
    <phoneticPr fontId="1"/>
  </si>
  <si>
    <t>大阪市住之江区南港東7-1-24</t>
    <phoneticPr fontId="1"/>
  </si>
  <si>
    <t>TEL:06-6612-3153 　FAX:06-6612-6256</t>
    <phoneticPr fontId="1"/>
  </si>
  <si>
    <t>㈱カンロジ 
摩耶2号上屋</t>
    <phoneticPr fontId="1"/>
  </si>
  <si>
    <t>神戸市灘区摩耶埠頭</t>
    <phoneticPr fontId="1"/>
  </si>
  <si>
    <t>TEL:078-801-2458 　FAX:078-871-5240</t>
    <phoneticPr fontId="1"/>
  </si>
  <si>
    <t>NACCS: 4IW62</t>
    <phoneticPr fontId="1"/>
  </si>
  <si>
    <t>NACCS: 3DW30</t>
    <phoneticPr fontId="1"/>
  </si>
  <si>
    <t>KOB</t>
    <phoneticPr fontId="1"/>
  </si>
  <si>
    <t>　　　　　　　　SHANGHAI SCHEDULE - 関西</t>
    <rPh sb="28" eb="30">
      <t>カンサイ</t>
    </rPh>
    <phoneticPr fontId="11"/>
  </si>
  <si>
    <t>From Osaka / Kobe</t>
    <phoneticPr fontId="1"/>
  </si>
  <si>
    <t>大阪  CFS</t>
    <rPh sb="0" eb="2">
      <t>オオサカ</t>
    </rPh>
    <phoneticPr fontId="1"/>
  </si>
  <si>
    <t>神戸  CFS</t>
    <rPh sb="0" eb="2">
      <t>コウベ</t>
    </rPh>
    <phoneticPr fontId="1"/>
  </si>
  <si>
    <t>N</t>
    <phoneticPr fontId="1"/>
  </si>
  <si>
    <t>2-3 DAYS</t>
    <phoneticPr fontId="1"/>
  </si>
  <si>
    <t>GLORY SHENGDONG</t>
    <phoneticPr fontId="1"/>
  </si>
  <si>
    <t>AN DA</t>
    <phoneticPr fontId="1"/>
  </si>
  <si>
    <t>2601W</t>
    <phoneticPr fontId="1"/>
  </si>
  <si>
    <t>2062W</t>
    <phoneticPr fontId="1"/>
  </si>
  <si>
    <t>2602W</t>
    <phoneticPr fontId="1"/>
  </si>
  <si>
    <t>2603W</t>
    <phoneticPr fontId="1"/>
  </si>
  <si>
    <t>MILD SONATA</t>
    <phoneticPr fontId="1"/>
  </si>
  <si>
    <t>★SHUN DA</t>
    <phoneticPr fontId="1"/>
  </si>
  <si>
    <t>★MILD SONATA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</si>
</sst>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6" formatCode="&quot;¥&quot;#,##0;[Red]&quot;¥&quot;\-#,##0"/>
    <numFmt numFmtId="8" formatCode="&quot;¥&quot;#,##0.00;[Red]&quot;¥&quot;\-#,##0.00"/>
    <numFmt numFmtId="176" formatCode="m/d;@"/>
    <numFmt numFmtId="177" formatCode="General\ d\Ayys"/>
    <numFmt numFmtId="178" formatCode="\ d\Ayys"/>
    <numFmt numFmtId="179" formatCode="yyyy/m/d;@"/>
    <numFmt numFmtId="180" formatCode="\$#,##0\ ;\(\$#,##0\)"/>
    <numFmt numFmtId="181" formatCode="&quot;VND&quot;#,##0_);[Red]\(&quot;VND&quot;#,##0\)"/>
    <numFmt numFmtId="182" formatCode="&quot;¥&quot;#,##0;[Red]&quot;¥&quot;&quot;¥&quot;\-#,##0"/>
    <numFmt numFmtId="183" formatCode="&quot;¥&quot;#,##0.00;[Red]&quot;¥&quot;&quot;¥&quot;&quot;¥&quot;&quot;¥&quot;&quot;¥&quot;&quot;¥&quot;\-#,##0.00"/>
  </numFmts>
  <fonts count="34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Meiryo UI"/>
      <family val="3"/>
      <charset val="128"/>
    </font>
    <font>
      <sz val="12"/>
      <name val="Meiryo UI"/>
      <family val="3"/>
      <charset val="128"/>
    </font>
    <font>
      <sz val="20"/>
      <color theme="1"/>
      <name val="Meiryo UI"/>
      <family val="3"/>
      <charset val="128"/>
    </font>
    <font>
      <sz val="20"/>
      <name val="Meiryo UI"/>
      <family val="3"/>
      <charset val="128"/>
    </font>
    <font>
      <sz val="24"/>
      <name val="Meiryo UI"/>
      <family val="3"/>
      <charset val="128"/>
    </font>
    <font>
      <i/>
      <sz val="12"/>
      <name val="ＭＳ Ｐゴシック"/>
      <family val="3"/>
      <charset val="128"/>
    </font>
    <font>
      <sz val="26"/>
      <name val="Meiryo UI"/>
      <family val="3"/>
      <charset val="128"/>
    </font>
    <font>
      <sz val="26"/>
      <color theme="1"/>
      <name val="Meiryo UI"/>
      <family val="3"/>
      <charset val="128"/>
    </font>
    <font>
      <sz val="6"/>
      <name val="ＭＳ Ｐゴシック"/>
      <family val="3"/>
      <charset val="128"/>
    </font>
    <font>
      <b/>
      <sz val="26"/>
      <name val="Meiryo UI"/>
      <family val="3"/>
      <charset val="128"/>
    </font>
    <font>
      <sz val="16"/>
      <name val="Meiryo UI"/>
      <family val="3"/>
      <charset val="128"/>
    </font>
    <font>
      <sz val="18"/>
      <color indexed="9"/>
      <name val="Meiryo UI"/>
      <family val="3"/>
      <charset val="128"/>
    </font>
    <font>
      <b/>
      <sz val="36"/>
      <color indexed="9"/>
      <name val="Meiryo UI"/>
      <family val="3"/>
      <charset val="128"/>
    </font>
    <font>
      <b/>
      <sz val="24"/>
      <color indexed="9"/>
      <name val="Meiryo UI"/>
      <family val="3"/>
      <charset val="128"/>
    </font>
    <font>
      <b/>
      <sz val="60"/>
      <color indexed="9"/>
      <name val="Meiryo UI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b/>
      <sz val="24"/>
      <color theme="1"/>
      <name val="Meiryo UI"/>
      <family val="3"/>
      <charset val="128"/>
    </font>
    <font>
      <sz val="11"/>
      <name val="ＭＳ ゴシック"/>
      <family val="3"/>
      <charset val="128"/>
    </font>
    <font>
      <sz val="10"/>
      <name val="Arial"/>
      <family val="2"/>
    </font>
    <font>
      <u/>
      <sz val="10"/>
      <color indexed="36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sz val="10"/>
      <name val="VNtimes new roman"/>
      <family val="1"/>
    </font>
    <font>
      <sz val="12"/>
      <name val="新細明體"/>
      <family val="3"/>
      <charset val="255"/>
    </font>
    <font>
      <sz val="14"/>
      <name val="뼻뮝"/>
      <family val="3"/>
      <charset val="255"/>
    </font>
    <font>
      <sz val="12"/>
      <name val="뼻뮝"/>
      <family val="3"/>
      <charset val="255"/>
    </font>
    <font>
      <sz val="12"/>
      <name val="바탕체"/>
      <family val="3"/>
      <charset val="255"/>
    </font>
    <font>
      <sz val="10"/>
      <name val="굴림체"/>
      <family val="3"/>
      <charset val="255"/>
    </font>
    <font>
      <b/>
      <sz val="24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indexed="64"/>
      </patternFill>
    </fill>
  </fills>
  <borders count="32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</borders>
  <cellStyleXfs count="30">
    <xf numFmtId="0" fontId="0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9" fillId="0" borderId="0"/>
    <xf numFmtId="0" fontId="21" fillId="0" borderId="0">
      <alignment vertical="center"/>
    </xf>
    <xf numFmtId="3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3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181" fontId="27" fillId="0" borderId="0"/>
    <xf numFmtId="0" fontId="22" fillId="0" borderId="13" applyNumberFormat="0" applyFont="0" applyFill="0" applyAlignment="0" applyProtection="0"/>
    <xf numFmtId="16" fontId="28" fillId="0" borderId="0"/>
    <xf numFmtId="40" fontId="29" fillId="0" borderId="0" applyFont="0" applyFill="0" applyBorder="0" applyAlignment="0" applyProtection="0"/>
    <xf numFmtId="38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0" fontId="22" fillId="0" borderId="0" applyFont="0" applyFill="0" applyBorder="0" applyAlignment="0" applyProtection="0"/>
    <xf numFmtId="0" fontId="30" fillId="0" borderId="0"/>
    <xf numFmtId="182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8" fontId="31" fillId="0" borderId="0" applyFont="0" applyFill="0" applyBorder="0" applyAlignment="0" applyProtection="0"/>
    <xf numFmtId="6" fontId="31" fillId="0" borderId="0" applyFont="0" applyFill="0" applyBorder="0" applyAlignment="0" applyProtection="0"/>
    <xf numFmtId="0" fontId="32" fillId="0" borderId="0"/>
  </cellStyleXfs>
  <cellXfs count="86">
    <xf numFmtId="0" fontId="0" fillId="0" borderId="0" xfId="0">
      <alignment vertical="center"/>
    </xf>
    <xf numFmtId="0" fontId="3" fillId="0" borderId="0" xfId="1" applyFont="1" applyAlignment="1"/>
    <xf numFmtId="0" fontId="3" fillId="0" borderId="0" xfId="1" applyFont="1" applyFill="1" applyAlignment="1"/>
    <xf numFmtId="0" fontId="5" fillId="0" borderId="1" xfId="1" applyFont="1" applyBorder="1" applyAlignment="1">
      <alignment horizontal="right" vertical="center"/>
    </xf>
    <xf numFmtId="0" fontId="6" fillId="0" borderId="2" xfId="1" applyFont="1" applyBorder="1" applyAlignment="1"/>
    <xf numFmtId="0" fontId="5" fillId="0" borderId="2" xfId="1" applyFont="1" applyBorder="1" applyAlignment="1">
      <alignment vertical="center"/>
    </xf>
    <xf numFmtId="0" fontId="6" fillId="0" borderId="2" xfId="1" applyFont="1" applyBorder="1" applyAlignment="1">
      <alignment vertical="center"/>
    </xf>
    <xf numFmtId="0" fontId="3" fillId="0" borderId="0" xfId="1" applyFont="1" applyFill="1"/>
    <xf numFmtId="0" fontId="3" fillId="0" borderId="0" xfId="1" applyFont="1" applyAlignment="1">
      <alignment vertical="center"/>
    </xf>
    <xf numFmtId="0" fontId="3" fillId="0" borderId="0" xfId="1" applyFont="1" applyBorder="1" applyAlignment="1">
      <alignment vertical="center"/>
    </xf>
    <xf numFmtId="0" fontId="4" fillId="0" borderId="0" xfId="1" applyFont="1" applyFill="1" applyAlignment="1">
      <alignment vertical="center"/>
    </xf>
    <xf numFmtId="0" fontId="3" fillId="0" borderId="0" xfId="2" applyFont="1" applyBorder="1" applyAlignment="1">
      <alignment horizontal="center" vertical="center"/>
    </xf>
    <xf numFmtId="0" fontId="13" fillId="0" borderId="0" xfId="1" applyFont="1" applyAlignment="1"/>
    <xf numFmtId="0" fontId="13" fillId="0" borderId="0" xfId="1" applyFont="1" applyFill="1" applyAlignment="1"/>
    <xf numFmtId="0" fontId="4" fillId="0" borderId="0" xfId="1" applyFont="1" applyFill="1" applyAlignment="1">
      <alignment horizontal="center" vertical="center"/>
    </xf>
    <xf numFmtId="0" fontId="12" fillId="0" borderId="0" xfId="1" applyFont="1" applyFill="1" applyAlignment="1">
      <alignment horizontal="left" vertical="center"/>
    </xf>
    <xf numFmtId="0" fontId="14" fillId="0" borderId="0" xfId="1" applyFont="1" applyFill="1" applyAlignment="1"/>
    <xf numFmtId="0" fontId="15" fillId="0" borderId="0" xfId="1" applyFont="1" applyFill="1" applyAlignment="1">
      <alignment vertical="center"/>
    </xf>
    <xf numFmtId="0" fontId="15" fillId="3" borderId="0" xfId="1" applyFont="1" applyFill="1" applyAlignment="1">
      <alignment vertical="center"/>
    </xf>
    <xf numFmtId="0" fontId="6" fillId="0" borderId="0" xfId="1" applyFont="1" applyAlignment="1">
      <alignment vertical="center"/>
    </xf>
    <xf numFmtId="0" fontId="4" fillId="0" borderId="0" xfId="1" applyFont="1" applyFill="1" applyAlignment="1">
      <alignment horizontal="center" vertical="center"/>
    </xf>
    <xf numFmtId="0" fontId="5" fillId="0" borderId="2" xfId="0" applyFont="1" applyBorder="1">
      <alignment vertical="center"/>
    </xf>
    <xf numFmtId="0" fontId="6" fillId="0" borderId="7" xfId="1" applyFont="1" applyBorder="1" applyAlignment="1">
      <alignment horizontal="left" vertical="center"/>
    </xf>
    <xf numFmtId="0" fontId="6" fillId="0" borderId="0" xfId="1" applyFont="1" applyBorder="1" applyAlignment="1">
      <alignment vertical="center"/>
    </xf>
    <xf numFmtId="0" fontId="5" fillId="0" borderId="0" xfId="1" applyFont="1" applyBorder="1" applyAlignment="1">
      <alignment vertical="center"/>
    </xf>
    <xf numFmtId="0" fontId="6" fillId="0" borderId="0" xfId="1" applyFont="1" applyBorder="1" applyAlignment="1"/>
    <xf numFmtId="0" fontId="5" fillId="0" borderId="6" xfId="1" applyFont="1" applyBorder="1" applyAlignment="1">
      <alignment horizontal="right" vertical="center"/>
    </xf>
    <xf numFmtId="0" fontId="17" fillId="3" borderId="0" xfId="1" applyFont="1" applyFill="1" applyAlignment="1">
      <alignment horizontal="left" vertical="center"/>
    </xf>
    <xf numFmtId="179" fontId="6" fillId="0" borderId="0" xfId="1" applyNumberFormat="1" applyFont="1" applyFill="1" applyBorder="1" applyAlignment="1">
      <alignment horizontal="center" vertical="center"/>
    </xf>
    <xf numFmtId="179" fontId="6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center" vertical="center"/>
    </xf>
    <xf numFmtId="0" fontId="6" fillId="0" borderId="0" xfId="1" applyFont="1" applyBorder="1" applyAlignment="1">
      <alignment horizontal="right" vertical="center"/>
    </xf>
    <xf numFmtId="0" fontId="9" fillId="0" borderId="24" xfId="1" applyFont="1" applyBorder="1" applyAlignment="1">
      <alignment horizontal="center" vertical="center"/>
    </xf>
    <xf numFmtId="0" fontId="9" fillId="0" borderId="25" xfId="1" applyFont="1" applyBorder="1" applyAlignment="1">
      <alignment horizontal="center" vertical="center"/>
    </xf>
    <xf numFmtId="178" fontId="6" fillId="2" borderId="22" xfId="1" applyNumberFormat="1" applyFont="1" applyFill="1" applyBorder="1" applyAlignment="1">
      <alignment horizontal="center" vertical="center"/>
    </xf>
    <xf numFmtId="0" fontId="7" fillId="0" borderId="19" xfId="1" applyFont="1" applyBorder="1" applyAlignment="1">
      <alignment horizontal="left" vertical="center"/>
    </xf>
    <xf numFmtId="0" fontId="7" fillId="0" borderId="15" xfId="1" applyFont="1" applyBorder="1" applyAlignment="1">
      <alignment horizontal="center" vertical="center"/>
    </xf>
    <xf numFmtId="176" fontId="7" fillId="0" borderId="15" xfId="1" applyNumberFormat="1" applyFont="1" applyBorder="1" applyAlignment="1">
      <alignment horizontal="center" vertical="center"/>
    </xf>
    <xf numFmtId="0" fontId="7" fillId="0" borderId="20" xfId="1" applyFont="1" applyBorder="1" applyAlignment="1">
      <alignment horizontal="center" vertical="center"/>
    </xf>
    <xf numFmtId="0" fontId="7" fillId="0" borderId="26" xfId="1" applyFont="1" applyBorder="1" applyAlignment="1">
      <alignment horizontal="left" vertical="center"/>
    </xf>
    <xf numFmtId="0" fontId="7" fillId="0" borderId="27" xfId="1" applyFont="1" applyBorder="1" applyAlignment="1">
      <alignment horizontal="center" vertical="center"/>
    </xf>
    <xf numFmtId="176" fontId="7" fillId="0" borderId="27" xfId="1" applyNumberFormat="1" applyFont="1" applyBorder="1" applyAlignment="1">
      <alignment horizontal="center" vertical="center"/>
    </xf>
    <xf numFmtId="0" fontId="7" fillId="0" borderId="28" xfId="1" applyFont="1" applyBorder="1" applyAlignment="1">
      <alignment horizontal="center" vertical="center"/>
    </xf>
    <xf numFmtId="0" fontId="7" fillId="0" borderId="16" xfId="1" applyFont="1" applyBorder="1" applyAlignment="1">
      <alignment horizontal="left" vertical="center"/>
    </xf>
    <xf numFmtId="0" fontId="7" fillId="0" borderId="17" xfId="1" applyFont="1" applyBorder="1" applyAlignment="1">
      <alignment horizontal="center" vertical="center"/>
    </xf>
    <xf numFmtId="176" fontId="7" fillId="0" borderId="17" xfId="1" applyNumberFormat="1" applyFont="1" applyBorder="1" applyAlignment="1">
      <alignment horizontal="center" vertical="center"/>
    </xf>
    <xf numFmtId="0" fontId="7" fillId="0" borderId="18" xfId="1" applyFont="1" applyBorder="1" applyAlignment="1">
      <alignment horizontal="center" vertical="center"/>
    </xf>
    <xf numFmtId="0" fontId="3" fillId="0" borderId="0" xfId="1" applyFont="1" applyBorder="1" applyAlignment="1"/>
    <xf numFmtId="0" fontId="9" fillId="0" borderId="29" xfId="1" applyFont="1" applyBorder="1" applyAlignment="1">
      <alignment horizontal="center" vertical="center"/>
    </xf>
    <xf numFmtId="0" fontId="9" fillId="0" borderId="30" xfId="1" applyFont="1" applyBorder="1" applyAlignment="1">
      <alignment horizontal="center" vertical="center"/>
    </xf>
    <xf numFmtId="0" fontId="9" fillId="0" borderId="31" xfId="1" applyFont="1" applyBorder="1" applyAlignment="1">
      <alignment horizontal="center" vertical="center"/>
    </xf>
    <xf numFmtId="176" fontId="7" fillId="0" borderId="0" xfId="1" applyNumberFormat="1" applyFont="1" applyBorder="1" applyAlignment="1">
      <alignment horizontal="center" vertical="center"/>
    </xf>
    <xf numFmtId="0" fontId="7" fillId="0" borderId="0" xfId="1" applyFont="1" applyBorder="1" applyAlignment="1">
      <alignment horizontal="center" vertical="center"/>
    </xf>
    <xf numFmtId="0" fontId="7" fillId="0" borderId="0" xfId="1" applyFont="1" applyBorder="1" applyAlignment="1">
      <alignment horizontal="left" vertical="center"/>
    </xf>
    <xf numFmtId="0" fontId="10" fillId="2" borderId="15" xfId="1" applyFont="1" applyFill="1" applyBorder="1" applyAlignment="1">
      <alignment horizontal="center" vertical="center"/>
    </xf>
    <xf numFmtId="0" fontId="10" fillId="2" borderId="20" xfId="1" applyFont="1" applyFill="1" applyBorder="1" applyAlignment="1">
      <alignment horizontal="center" vertical="center"/>
    </xf>
    <xf numFmtId="0" fontId="16" fillId="3" borderId="0" xfId="1" applyFont="1" applyFill="1" applyAlignment="1">
      <alignment horizontal="center" vertical="center" wrapText="1"/>
    </xf>
    <xf numFmtId="0" fontId="3" fillId="0" borderId="0" xfId="2" applyFont="1" applyBorder="1" applyAlignment="1">
      <alignment horizontal="center" vertical="center"/>
    </xf>
    <xf numFmtId="0" fontId="4" fillId="0" borderId="0" xfId="1" applyFont="1" applyFill="1" applyAlignment="1">
      <alignment horizontal="center" vertical="center"/>
    </xf>
    <xf numFmtId="179" fontId="6" fillId="0" borderId="0" xfId="1" applyNumberFormat="1" applyFont="1" applyFill="1" applyBorder="1" applyAlignment="1">
      <alignment horizontal="center" vertical="center"/>
    </xf>
    <xf numFmtId="0" fontId="12" fillId="2" borderId="16" xfId="1" applyNumberFormat="1" applyFont="1" applyFill="1" applyBorder="1" applyAlignment="1">
      <alignment horizontal="center" vertical="center" wrapText="1"/>
    </xf>
    <xf numFmtId="0" fontId="12" fillId="2" borderId="19" xfId="1" applyNumberFormat="1" applyFont="1" applyFill="1" applyBorder="1" applyAlignment="1">
      <alignment horizontal="center" vertical="center" wrapText="1"/>
    </xf>
    <xf numFmtId="0" fontId="12" fillId="2" borderId="21" xfId="1" applyNumberFormat="1" applyFont="1" applyFill="1" applyBorder="1" applyAlignment="1">
      <alignment horizontal="center" vertical="center" wrapText="1"/>
    </xf>
    <xf numFmtId="0" fontId="12" fillId="2" borderId="17" xfId="1" applyNumberFormat="1" applyFont="1" applyFill="1" applyBorder="1" applyAlignment="1">
      <alignment horizontal="center" vertical="center"/>
    </xf>
    <xf numFmtId="0" fontId="12" fillId="2" borderId="15" xfId="1" applyNumberFormat="1" applyFont="1" applyFill="1" applyBorder="1" applyAlignment="1">
      <alignment horizontal="center" vertical="center"/>
    </xf>
    <xf numFmtId="0" fontId="12" fillId="2" borderId="22" xfId="1" applyNumberFormat="1" applyFont="1" applyFill="1" applyBorder="1" applyAlignment="1">
      <alignment horizontal="center" vertical="center"/>
    </xf>
    <xf numFmtId="0" fontId="12" fillId="2" borderId="17" xfId="1" applyFont="1" applyFill="1" applyBorder="1" applyAlignment="1">
      <alignment horizontal="center" vertical="center"/>
    </xf>
    <xf numFmtId="0" fontId="12" fillId="2" borderId="18" xfId="1" applyFont="1" applyFill="1" applyBorder="1" applyAlignment="1">
      <alignment horizontal="center" vertical="center"/>
    </xf>
    <xf numFmtId="178" fontId="6" fillId="2" borderId="22" xfId="1" applyNumberFormat="1" applyFont="1" applyFill="1" applyBorder="1" applyAlignment="1">
      <alignment horizontal="center" vertical="center"/>
    </xf>
    <xf numFmtId="177" fontId="6" fillId="2" borderId="22" xfId="1" applyNumberFormat="1" applyFont="1" applyFill="1" applyBorder="1" applyAlignment="1">
      <alignment horizontal="center" vertical="center"/>
    </xf>
    <xf numFmtId="177" fontId="6" fillId="2" borderId="23" xfId="1" applyNumberFormat="1" applyFont="1" applyFill="1" applyBorder="1" applyAlignment="1">
      <alignment horizontal="center" vertical="center"/>
    </xf>
    <xf numFmtId="0" fontId="9" fillId="2" borderId="15" xfId="1" applyNumberFormat="1" applyFont="1" applyFill="1" applyBorder="1" applyAlignment="1">
      <alignment horizontal="center" vertical="center"/>
    </xf>
    <xf numFmtId="0" fontId="20" fillId="0" borderId="11" xfId="1" applyFont="1" applyBorder="1" applyAlignment="1">
      <alignment horizontal="center" vertical="center" wrapText="1"/>
    </xf>
    <xf numFmtId="0" fontId="20" fillId="0" borderId="4" xfId="1" applyFont="1" applyBorder="1" applyAlignment="1">
      <alignment horizontal="center" vertical="center" wrapText="1"/>
    </xf>
    <xf numFmtId="0" fontId="20" fillId="0" borderId="5" xfId="1" applyFont="1" applyBorder="1" applyAlignment="1">
      <alignment horizontal="center" vertical="center" wrapText="1"/>
    </xf>
    <xf numFmtId="0" fontId="7" fillId="0" borderId="12" xfId="1" applyFont="1" applyBorder="1" applyAlignment="1">
      <alignment horizontal="center" vertical="center" wrapText="1"/>
    </xf>
    <xf numFmtId="0" fontId="7" fillId="0" borderId="13" xfId="1" applyFont="1" applyBorder="1" applyAlignment="1">
      <alignment horizontal="center" vertical="center" wrapText="1"/>
    </xf>
    <xf numFmtId="0" fontId="7" fillId="0" borderId="14" xfId="1" applyFont="1" applyBorder="1" applyAlignment="1">
      <alignment horizontal="center" vertical="center" wrapText="1"/>
    </xf>
    <xf numFmtId="0" fontId="7" fillId="0" borderId="3" xfId="1" applyFont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7" fillId="0" borderId="9" xfId="1" applyFont="1" applyBorder="1" applyAlignment="1">
      <alignment horizontal="center" vertical="center" wrapText="1"/>
    </xf>
    <xf numFmtId="0" fontId="7" fillId="0" borderId="10" xfId="1" applyFont="1" applyBorder="1" applyAlignment="1">
      <alignment horizontal="center" vertical="center" wrapText="1"/>
    </xf>
    <xf numFmtId="0" fontId="7" fillId="0" borderId="8" xfId="1" applyFont="1" applyBorder="1" applyAlignment="1">
      <alignment horizontal="center" vertical="center" wrapText="1"/>
    </xf>
    <xf numFmtId="176" fontId="33" fillId="0" borderId="15" xfId="1" applyNumberFormat="1" applyFont="1" applyBorder="1" applyAlignment="1">
      <alignment horizontal="center" vertical="center"/>
    </xf>
    <xf numFmtId="0" fontId="33" fillId="0" borderId="15" xfId="1" applyFont="1" applyBorder="1" applyAlignment="1">
      <alignment horizontal="center" vertical="center"/>
    </xf>
  </cellXfs>
  <cellStyles count="30">
    <cellStyle name="Comma0" xfId="8"/>
    <cellStyle name="Currency0" xfId="9"/>
    <cellStyle name="Date" xfId="10"/>
    <cellStyle name="Fixed" xfId="11"/>
    <cellStyle name="Followed Hyperlink" xfId="12"/>
    <cellStyle name="Heading 1" xfId="13"/>
    <cellStyle name="Heading 2" xfId="14"/>
    <cellStyle name="Hyperlink" xfId="15"/>
    <cellStyle name="Normal - Style1" xfId="16"/>
    <cellStyle name="Total" xfId="17"/>
    <cellStyle name="一般_MONTHLY SCHEDULE" xfId="18"/>
    <cellStyle name="똿뗦먛귟 [0.00]_PRODUCT DETAIL Q1" xfId="19"/>
    <cellStyle name="똿뗦먛귟_PRODUCT DETAIL Q1" xfId="20"/>
    <cellStyle name="標準" xfId="0" builtinId="0"/>
    <cellStyle name="標準 10" xfId="3"/>
    <cellStyle name="標準 2" xfId="1"/>
    <cellStyle name="標準 2 2" xfId="5"/>
    <cellStyle name="標準 3" xfId="4"/>
    <cellStyle name="標準 4" xfId="6"/>
    <cellStyle name="標準 5" xfId="7"/>
    <cellStyle name="標準_Sheet1" xfId="2"/>
    <cellStyle name="믅됞 [0.00]_PRODUCT DETAIL Q1" xfId="21"/>
    <cellStyle name="믅됞_PRODUCT DETAIL Q1" xfId="22"/>
    <cellStyle name="백분율_HOBONG" xfId="23"/>
    <cellStyle name="뷭?_BOOKSHIP" xfId="24"/>
    <cellStyle name="콤마 [0]_1202" xfId="25"/>
    <cellStyle name="콤마_1202" xfId="26"/>
    <cellStyle name="통화 [0]_1202" xfId="27"/>
    <cellStyle name="통화_1202" xfId="28"/>
    <cellStyle name="표준_(정보부문)월별인원계획" xfId="2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712934</xdr:colOff>
      <xdr:row>2</xdr:row>
      <xdr:rowOff>632852</xdr:rowOff>
    </xdr:from>
    <xdr:ext cx="3413123" cy="3006131"/>
    <xdr:pic>
      <xdr:nvPicPr>
        <xdr:cNvPr id="2" name="図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646161" y="2381988"/>
          <a:ext cx="3413123" cy="300613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257300" cy="1003810"/>
    <xdr:pic>
      <xdr:nvPicPr>
        <xdr:cNvPr id="3" name="図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257300" cy="100381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257300" cy="1018097"/>
    <xdr:pic>
      <xdr:nvPicPr>
        <xdr:cNvPr id="4" name="図 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257300" cy="1018097"/>
        </a:xfrm>
        <a:prstGeom prst="rect">
          <a:avLst/>
        </a:prstGeom>
      </xdr:spPr>
    </xdr:pic>
    <xdr:clientData/>
  </xdr:oneCellAnchor>
  <xdr:twoCellAnchor>
    <xdr:from>
      <xdr:col>0</xdr:col>
      <xdr:colOff>23812</xdr:colOff>
      <xdr:row>1</xdr:row>
      <xdr:rowOff>238125</xdr:rowOff>
    </xdr:from>
    <xdr:to>
      <xdr:col>4</xdr:col>
      <xdr:colOff>690562</xdr:colOff>
      <xdr:row>2</xdr:row>
      <xdr:rowOff>201962</xdr:rowOff>
    </xdr:to>
    <xdr:sp macro="" textlink="">
      <xdr:nvSpPr>
        <xdr:cNvPr id="5" name="角丸四角形 4"/>
        <xdr:cNvSpPr/>
      </xdr:nvSpPr>
      <xdr:spPr>
        <a:xfrm>
          <a:off x="23812" y="1166813"/>
          <a:ext cx="8334375" cy="797274"/>
        </a:xfrm>
        <a:prstGeom prst="roundRect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22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Destination: </a:t>
          </a:r>
          <a:r>
            <a:rPr kumimoji="1" lang="en-US" altLang="ja-JP" sz="28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Shanghai,</a:t>
          </a:r>
          <a:r>
            <a:rPr kumimoji="1" lang="en-US" altLang="ja-JP" sz="2800" b="1" baseline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 China</a:t>
          </a:r>
          <a:endParaRPr kumimoji="1" lang="ja-JP" altLang="en-US" sz="20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oneCellAnchor>
    <xdr:from>
      <xdr:col>0</xdr:col>
      <xdr:colOff>1802945</xdr:colOff>
      <xdr:row>17</xdr:row>
      <xdr:rowOff>408212</xdr:rowOff>
    </xdr:from>
    <xdr:ext cx="3238500" cy="1428750"/>
    <xdr:sp macro="" textlink="">
      <xdr:nvSpPr>
        <xdr:cNvPr id="6" name="テキスト ボックス 5"/>
        <xdr:cNvSpPr txBox="1"/>
      </xdr:nvSpPr>
      <xdr:spPr>
        <a:xfrm>
          <a:off x="1802945" y="16243525"/>
          <a:ext cx="3238500" cy="1428750"/>
        </a:xfrm>
        <a:prstGeom prst="rect">
          <a:avLst/>
        </a:prstGeom>
        <a:noFill/>
        <a:ln>
          <a:solidFill>
            <a:schemeClr val="tx1"/>
          </a:solidFill>
          <a:prstDash val="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lvl="0"/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★本船名＝</a:t>
          </a:r>
          <a:r>
            <a:rPr kumimoji="1" lang="en-US" altLang="ja-JP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CUT</a:t>
          </a:r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日前倒し</a:t>
          </a:r>
          <a:endParaRPr kumimoji="1" lang="en-US" altLang="ja-JP" sz="20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0"/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</a:t>
          </a:r>
          <a:r>
            <a:rPr kumimoji="1" lang="en-US" altLang="ja-JP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本船名＝本船変更</a:t>
          </a:r>
          <a:endParaRPr kumimoji="1" lang="en-US" altLang="ja-JP" sz="20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0"/>
          <a:r>
            <a:rPr kumimoji="1" lang="ja-JP" altLang="en-US" sz="2000" strike="noStrike" baseline="0">
              <a:solidFill>
                <a:schemeClr val="bg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</a:t>
          </a:r>
          <a:r>
            <a:rPr kumimoji="1" lang="en-US" altLang="ja-JP" sz="2000" strike="noStrike" baseline="0">
              <a:solidFill>
                <a:schemeClr val="bg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2000" strike="sngStrike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本船</a:t>
          </a:r>
          <a:r>
            <a:rPr kumimoji="1" lang="ja-JP" altLang="en-US" sz="2000" strike="sngStrike" baseline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名</a:t>
          </a:r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＝サービス無し</a:t>
          </a:r>
        </a:p>
      </xdr:txBody>
    </xdr:sp>
    <xdr:clientData/>
  </xdr:oneCellAnchor>
  <xdr:twoCellAnchor editAs="absolute">
    <xdr:from>
      <xdr:col>16</xdr:col>
      <xdr:colOff>480787</xdr:colOff>
      <xdr:row>9</xdr:row>
      <xdr:rowOff>23812</xdr:rowOff>
    </xdr:from>
    <xdr:to>
      <xdr:col>20</xdr:col>
      <xdr:colOff>1571624</xdr:colOff>
      <xdr:row>23</xdr:row>
      <xdr:rowOff>23812</xdr:rowOff>
    </xdr:to>
    <xdr:sp macro="" textlink="">
      <xdr:nvSpPr>
        <xdr:cNvPr id="7" name="テキスト ボックス 6"/>
        <xdr:cNvSpPr txBox="1"/>
      </xdr:nvSpPr>
      <xdr:spPr>
        <a:xfrm>
          <a:off x="20435662" y="5738812"/>
          <a:ext cx="7782150" cy="8858250"/>
        </a:xfrm>
        <a:prstGeom prst="rect">
          <a:avLst/>
        </a:prstGeom>
        <a:solidFill>
          <a:srgbClr val="F3DEDD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457200" lvl="1" indent="0">
            <a:buFontTx/>
            <a:buNone/>
          </a:pPr>
          <a:r>
            <a:rPr kumimoji="1" lang="ja-JP" altLang="en-US" sz="2000" b="1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注意事項</a:t>
          </a:r>
          <a:endParaRPr kumimoji="1" lang="en-US" altLang="ja-JP" sz="2000" b="1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en-US" sz="20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危険品は受諾出来かねますのでご了承ください。</a:t>
          </a:r>
          <a:endParaRPr lang="en-US" altLang="ja-JP" sz="20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en-US" sz="20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国内消防法該当品は搬入日に指定がございます。</a:t>
          </a:r>
          <a:r>
            <a:rPr lang="en-US" altLang="ja-JP" sz="20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/>
          </a:r>
          <a:br>
            <a:rPr lang="en-US" altLang="ja-JP" sz="20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en-US" sz="20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事前に担当者にご確認の上、外貨にてご搬入ください。</a:t>
          </a:r>
          <a:endParaRPr lang="ja-JP" altLang="ja-JP" sz="20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ja-JP" sz="20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段積み不可貨物、重量物、長尺貨物</a:t>
          </a:r>
          <a:r>
            <a:rPr lang="ja-JP" altLang="en-US" sz="20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、背高貨物</a:t>
          </a:r>
          <a:r>
            <a:rPr lang="ja-JP" altLang="ja-JP" sz="20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は</a:t>
          </a:r>
          <a:r>
            <a:rPr lang="en-US" altLang="ja-JP" sz="20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/>
          </a:r>
          <a:br>
            <a:rPr lang="en-US" altLang="ja-JP" sz="20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ja-JP" sz="20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受託不可もしくは追加費用が発生する場合がございます。</a:t>
          </a:r>
          <a:r>
            <a:rPr lang="en-US" altLang="ja-JP" sz="20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/>
          </a:r>
          <a:br>
            <a:rPr lang="en-US" altLang="ja-JP" sz="20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ja-JP" sz="20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詳細は担当者までお問合せ下さい。 	</a:t>
          </a:r>
          <a:endParaRPr lang="en-US" altLang="ja-JP" sz="2000" b="0" i="0" baseline="0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0"/>
            </a:spcBef>
            <a:spcAft>
              <a:spcPts val="0"/>
            </a:spcAft>
            <a:buFont typeface="Wingdings" panose="05000000000000000000" pitchFamily="2" charset="2"/>
            <a:buChar char="ü"/>
          </a:pPr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貨物搬入の際には、下記３点をお願い致します。</a:t>
          </a:r>
          <a:r>
            <a:rPr kumimoji="1" lang="en-US" altLang="ja-JP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/>
          </a:r>
          <a:br>
            <a:rPr kumimoji="1" lang="en-US" altLang="ja-JP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＊貨物にケースマークを貼付</a:t>
          </a:r>
          <a: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/>
          </a:r>
          <a:b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＊送り状に</a:t>
          </a:r>
          <a: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"</a:t>
          </a:r>
          <a:r>
            <a:rPr kumimoji="1" lang="ja-JP" altLang="en-US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にしてつ</a:t>
          </a:r>
          <a: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/</a:t>
          </a:r>
          <a:r>
            <a:rPr kumimoji="1" lang="ja-JP" altLang="en-US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大阪海運営業所扱い</a:t>
          </a:r>
          <a: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"</a:t>
          </a:r>
          <a:r>
            <a:rPr kumimoji="1" lang="ja-JP" altLang="en-US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と記載</a:t>
          </a:r>
          <a: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/>
          </a:r>
          <a:b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＊送り状にケースマークの記載</a:t>
          </a:r>
          <a:endParaRPr kumimoji="1" lang="en-US" altLang="ja-JP" sz="2000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kumimoji="1" lang="ja-JP" altLang="en-US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木材を使用した梱包等については輸入地で規制がございます。</a:t>
          </a:r>
          <a: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/>
          </a:r>
          <a:b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詳細は下記ご確認ください。</a:t>
          </a:r>
          <a: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/>
          </a:r>
          <a:b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http://www.maff.go.jp/pps/j/konpozai/kuni/country.html</a:t>
          </a:r>
          <a:endParaRPr kumimoji="1" lang="en-US" altLang="ja-JP" sz="20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先船のスケジュール及び船名は、予告なく変更の</a:t>
          </a:r>
          <a:r>
            <a:rPr kumimoji="1" lang="en-US" altLang="ja-JP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/>
          </a:r>
          <a:br>
            <a:rPr kumimoji="1" lang="en-US" altLang="ja-JP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可能性がございます。予め御了承をお願い致します。</a:t>
          </a:r>
          <a:endParaRPr kumimoji="1" lang="en-US" altLang="ja-JP" sz="20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1">
            <a:spcAft>
              <a:spcPts val="500"/>
            </a:spcAft>
          </a:pPr>
          <a:endParaRPr kumimoji="1" lang="en-US" altLang="ja-JP" sz="20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1">
            <a:spcAft>
              <a:spcPts val="500"/>
            </a:spcAft>
          </a:pPr>
          <a:r>
            <a:rPr kumimoji="1" lang="ja-JP" altLang="en-US" sz="20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記載以外の仕向け地も承っております。お問合せください</a:t>
          </a:r>
          <a:r>
            <a:rPr kumimoji="1" lang="en-US" altLang="ja-JP" sz="20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!</a:t>
          </a:r>
        </a:p>
      </xdr:txBody>
    </xdr:sp>
    <xdr:clientData/>
  </xdr:twoCellAnchor>
  <xdr:twoCellAnchor>
    <xdr:from>
      <xdr:col>4</xdr:col>
      <xdr:colOff>357187</xdr:colOff>
      <xdr:row>15</xdr:row>
      <xdr:rowOff>119062</xdr:rowOff>
    </xdr:from>
    <xdr:to>
      <xdr:col>14</xdr:col>
      <xdr:colOff>500062</xdr:colOff>
      <xdr:row>19</xdr:row>
      <xdr:rowOff>23811</xdr:rowOff>
    </xdr:to>
    <xdr:grpSp>
      <xdr:nvGrpSpPr>
        <xdr:cNvPr id="8" name="グループ化 7"/>
        <xdr:cNvGrpSpPr/>
      </xdr:nvGrpSpPr>
      <xdr:grpSpPr>
        <a:xfrm>
          <a:off x="8029142" y="9384289"/>
          <a:ext cx="10360602" cy="3437658"/>
          <a:chOff x="8572497" y="12311055"/>
          <a:chExt cx="10025064" cy="4132445"/>
        </a:xfrm>
      </xdr:grpSpPr>
      <xdr:sp macro="" textlink="">
        <xdr:nvSpPr>
          <xdr:cNvPr id="10" name="円/楕円 9"/>
          <xdr:cNvSpPr/>
        </xdr:nvSpPr>
        <xdr:spPr>
          <a:xfrm>
            <a:off x="8572497" y="12311055"/>
            <a:ext cx="10025064" cy="3214694"/>
          </a:xfrm>
          <a:prstGeom prst="ellipse">
            <a:avLst/>
          </a:prstGeom>
          <a:solidFill>
            <a:schemeClr val="accent2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1" name="テキスト ボックス 10"/>
          <xdr:cNvSpPr txBox="1"/>
        </xdr:nvSpPr>
        <xdr:spPr>
          <a:xfrm>
            <a:off x="9541968" y="13151800"/>
            <a:ext cx="8503753" cy="32917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kumimoji="1" lang="ja-JP" altLang="en-US" sz="2000">
                <a:solidFill>
                  <a:schemeClr val="bg1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Malgun Gothic Semilight" panose="020B0502040204020203" pitchFamily="50" charset="-128"/>
              </a:rPr>
              <a:t>混載サービスのため、スケジュールや船名は予告なく変更する可能性がございます。ご依頼の前に、事前に最新のスケジュールを担当にご確認下さい。</a:t>
            </a:r>
            <a:r>
              <a:rPr kumimoji="1" lang="en-US" altLang="ja-JP" sz="2000">
                <a:solidFill>
                  <a:srgbClr val="FFFF00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Malgun Gothic Semilight" panose="020B0502040204020203" pitchFamily="50" charset="-128"/>
              </a:rPr>
              <a:t>※</a:t>
            </a:r>
            <a:r>
              <a:rPr kumimoji="1" lang="ja-JP" altLang="en-US" sz="2000">
                <a:solidFill>
                  <a:srgbClr val="FFFF00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Malgun Gothic Semilight" panose="020B0502040204020203" pitchFamily="50" charset="-128"/>
              </a:rPr>
              <a:t>年末年始はスケジュールが前倒しになる可能性がございます。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A1:IY24"/>
  <sheetViews>
    <sheetView tabSelected="1" view="pageBreakPreview" zoomScale="55" zoomScaleNormal="40" zoomScaleSheetLayoutView="55" zoomScalePageLayoutView="40" workbookViewId="0">
      <selection activeCell="T7" sqref="T7"/>
    </sheetView>
  </sheetViews>
  <sheetFormatPr defaultRowHeight="13.5"/>
  <cols>
    <col min="1" max="1" width="51.875" customWidth="1"/>
    <col min="2" max="2" width="22" customWidth="1"/>
    <col min="3" max="3" width="19.125" customWidth="1"/>
    <col min="4" max="4" width="7.75" customWidth="1"/>
    <col min="5" max="5" width="19.125" customWidth="1"/>
    <col min="6" max="6" width="7.75" customWidth="1"/>
    <col min="7" max="7" width="19.125" customWidth="1"/>
    <col min="8" max="8" width="7.75" customWidth="1"/>
    <col min="9" max="9" width="19.125" customWidth="1"/>
    <col min="10" max="10" width="7.75" customWidth="1"/>
    <col min="11" max="11" width="19.125" customWidth="1"/>
    <col min="12" max="12" width="7.75" customWidth="1"/>
    <col min="13" max="13" width="19.125" customWidth="1"/>
    <col min="14" max="14" width="7.75" customWidth="1"/>
    <col min="15" max="15" width="19.125" customWidth="1"/>
    <col min="16" max="16" width="7.75" customWidth="1"/>
    <col min="17" max="17" width="16.5" customWidth="1"/>
    <col min="18" max="19" width="23.25" customWidth="1"/>
    <col min="20" max="20" width="25" customWidth="1"/>
    <col min="21" max="21" width="23.25" customWidth="1"/>
    <col min="22" max="22" width="17" customWidth="1"/>
    <col min="23" max="23" width="18.125" customWidth="1"/>
    <col min="24" max="24" width="14.75" customWidth="1"/>
    <col min="25" max="25" width="9.25" customWidth="1"/>
    <col min="26" max="26" width="26.875" customWidth="1"/>
    <col min="27" max="27" width="8.125" customWidth="1"/>
    <col min="28" max="28" width="15.875" customWidth="1"/>
  </cols>
  <sheetData>
    <row r="1" spans="1:259" s="1" customFormat="1" ht="72.75" customHeight="1">
      <c r="A1" s="27" t="s">
        <v>24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56" t="s">
        <v>14</v>
      </c>
      <c r="R1" s="56"/>
      <c r="S1" s="56"/>
      <c r="T1" s="56"/>
      <c r="U1" s="56"/>
      <c r="W1" s="2"/>
      <c r="X1" s="17"/>
      <c r="Y1" s="17"/>
      <c r="Z1" s="17"/>
    </row>
    <row r="2" spans="1:259" s="12" customFormat="1" ht="66" customHeight="1">
      <c r="A2" s="58"/>
      <c r="B2" s="58"/>
      <c r="C2" s="58"/>
      <c r="D2" s="58"/>
      <c r="E2" s="58"/>
      <c r="F2" s="14"/>
      <c r="G2" s="14"/>
      <c r="H2" s="14"/>
      <c r="I2" s="20"/>
      <c r="J2" s="20"/>
      <c r="Q2" s="16"/>
      <c r="R2" s="14"/>
      <c r="W2" s="13"/>
    </row>
    <row r="3" spans="1:259" s="12" customFormat="1" ht="71.25" customHeight="1">
      <c r="A3" s="15" t="s">
        <v>25</v>
      </c>
      <c r="B3" s="14"/>
      <c r="C3" s="20"/>
      <c r="D3" s="20"/>
      <c r="E3" s="14"/>
      <c r="F3" s="14"/>
      <c r="G3" s="14"/>
      <c r="H3" s="14"/>
      <c r="I3" s="20"/>
      <c r="J3" s="20"/>
      <c r="K3" s="30"/>
      <c r="L3" s="31"/>
      <c r="M3" s="31"/>
      <c r="N3" s="31"/>
      <c r="O3" s="59"/>
      <c r="P3" s="59"/>
      <c r="S3" s="19" t="s">
        <v>13</v>
      </c>
      <c r="T3" s="28">
        <v>46015</v>
      </c>
      <c r="U3" s="29" t="s">
        <v>28</v>
      </c>
      <c r="W3" s="13"/>
    </row>
    <row r="4" spans="1:259" s="10" customFormat="1" ht="37.5" customHeight="1">
      <c r="A4" s="60" t="s">
        <v>12</v>
      </c>
      <c r="B4" s="63" t="s">
        <v>11</v>
      </c>
      <c r="C4" s="63" t="s">
        <v>10</v>
      </c>
      <c r="D4" s="63"/>
      <c r="E4" s="63"/>
      <c r="F4" s="63"/>
      <c r="G4" s="63" t="s">
        <v>9</v>
      </c>
      <c r="H4" s="63"/>
      <c r="I4" s="63"/>
      <c r="J4" s="63"/>
      <c r="K4" s="63" t="s">
        <v>8</v>
      </c>
      <c r="L4" s="63"/>
      <c r="M4" s="63"/>
      <c r="N4" s="63"/>
      <c r="O4" s="66" t="s">
        <v>7</v>
      </c>
      <c r="P4" s="67"/>
      <c r="R4" s="57"/>
      <c r="S4" s="57"/>
    </row>
    <row r="5" spans="1:259" s="10" customFormat="1" ht="37.5" customHeight="1">
      <c r="A5" s="61"/>
      <c r="B5" s="64"/>
      <c r="C5" s="71" t="s">
        <v>6</v>
      </c>
      <c r="D5" s="71"/>
      <c r="E5" s="71" t="s">
        <v>23</v>
      </c>
      <c r="F5" s="71"/>
      <c r="G5" s="54" t="s">
        <v>6</v>
      </c>
      <c r="H5" s="54"/>
      <c r="I5" s="71" t="s">
        <v>23</v>
      </c>
      <c r="J5" s="71"/>
      <c r="K5" s="54" t="s">
        <v>5</v>
      </c>
      <c r="L5" s="54"/>
      <c r="M5" s="71" t="s">
        <v>23</v>
      </c>
      <c r="N5" s="71"/>
      <c r="O5" s="54" t="s">
        <v>4</v>
      </c>
      <c r="P5" s="55"/>
      <c r="R5" s="57"/>
      <c r="S5" s="57"/>
    </row>
    <row r="6" spans="1:259" s="10" customFormat="1" ht="37.5" customHeight="1">
      <c r="A6" s="61"/>
      <c r="B6" s="64"/>
      <c r="C6" s="71"/>
      <c r="D6" s="71"/>
      <c r="E6" s="71"/>
      <c r="F6" s="71"/>
      <c r="G6" s="54"/>
      <c r="H6" s="54"/>
      <c r="I6" s="71"/>
      <c r="J6" s="71"/>
      <c r="K6" s="54"/>
      <c r="L6" s="54"/>
      <c r="M6" s="71"/>
      <c r="N6" s="71"/>
      <c r="O6" s="54"/>
      <c r="P6" s="55"/>
      <c r="R6" s="57"/>
      <c r="S6" s="57"/>
    </row>
    <row r="7" spans="1:259" s="10" customFormat="1" ht="37.5" customHeight="1">
      <c r="A7" s="61"/>
      <c r="B7" s="64"/>
      <c r="C7" s="71"/>
      <c r="D7" s="71"/>
      <c r="E7" s="71"/>
      <c r="F7" s="71"/>
      <c r="G7" s="54"/>
      <c r="H7" s="54"/>
      <c r="I7" s="71"/>
      <c r="J7" s="71"/>
      <c r="K7" s="54"/>
      <c r="L7" s="54"/>
      <c r="M7" s="71"/>
      <c r="N7" s="71"/>
      <c r="O7" s="54"/>
      <c r="P7" s="55"/>
      <c r="R7" s="11"/>
      <c r="S7" s="11"/>
    </row>
    <row r="8" spans="1:259" s="10" customFormat="1" ht="43.5" customHeight="1">
      <c r="A8" s="62"/>
      <c r="B8" s="65"/>
      <c r="C8" s="34"/>
      <c r="D8" s="34"/>
      <c r="E8" s="34"/>
      <c r="F8" s="34"/>
      <c r="G8" s="68"/>
      <c r="H8" s="68"/>
      <c r="I8" s="69"/>
      <c r="J8" s="69"/>
      <c r="K8" s="69" t="s">
        <v>3</v>
      </c>
      <c r="L8" s="69"/>
      <c r="M8" s="69" t="s">
        <v>3</v>
      </c>
      <c r="N8" s="69"/>
      <c r="O8" s="69" t="s">
        <v>29</v>
      </c>
      <c r="P8" s="70"/>
      <c r="R8" s="57"/>
      <c r="S8" s="57"/>
    </row>
    <row r="9" spans="1:259" s="1" customFormat="1" ht="46.5" customHeight="1">
      <c r="A9" s="43" t="s">
        <v>36</v>
      </c>
      <c r="B9" s="44" t="s">
        <v>32</v>
      </c>
      <c r="C9" s="45">
        <f t="shared" ref="C9:C11" si="0">E9</f>
        <v>46027</v>
      </c>
      <c r="D9" s="44" t="str">
        <f t="shared" ref="D9:D11" si="1">TEXT(C9,"aaa")</f>
        <v>月</v>
      </c>
      <c r="E9" s="45">
        <f>M9-2</f>
        <v>46027</v>
      </c>
      <c r="F9" s="44" t="str">
        <f t="shared" ref="F9:F11" si="2">TEXT(E9,"aaa")</f>
        <v>月</v>
      </c>
      <c r="G9" s="45">
        <f t="shared" ref="G9:G11" si="3">K9-1</f>
        <v>46028</v>
      </c>
      <c r="H9" s="44" t="str">
        <f t="shared" ref="H9:H11" si="4">TEXT(G9,"aaa")</f>
        <v>火</v>
      </c>
      <c r="I9" s="45">
        <f t="shared" ref="I9:I11" si="5">M9</f>
        <v>46029</v>
      </c>
      <c r="J9" s="44" t="str">
        <f t="shared" ref="J9:J11" si="6">TEXT(I9,"aaa")</f>
        <v>水</v>
      </c>
      <c r="K9" s="45">
        <f t="shared" ref="K9:K10" si="7">M9</f>
        <v>46029</v>
      </c>
      <c r="L9" s="44" t="str">
        <f t="shared" ref="L9:L11" si="8">TEXT(K9,"aaa")</f>
        <v>水</v>
      </c>
      <c r="M9" s="45">
        <v>46029</v>
      </c>
      <c r="N9" s="44" t="str">
        <f t="shared" ref="N9:N11" si="9">TEXT(M9,"aaa")</f>
        <v>水</v>
      </c>
      <c r="O9" s="45">
        <f>M9+3</f>
        <v>46032</v>
      </c>
      <c r="P9" s="46" t="str">
        <f t="shared" ref="P9:P11" si="10">TEXT(O9,"aaa")</f>
        <v>土</v>
      </c>
      <c r="V9" s="7"/>
    </row>
    <row r="10" spans="1:259" s="8" customFormat="1" ht="46.5" customHeight="1">
      <c r="A10" s="35" t="s">
        <v>30</v>
      </c>
      <c r="B10" s="36" t="s">
        <v>33</v>
      </c>
      <c r="C10" s="37">
        <f t="shared" si="0"/>
        <v>46029</v>
      </c>
      <c r="D10" s="36" t="str">
        <f t="shared" si="1"/>
        <v>水</v>
      </c>
      <c r="E10" s="37">
        <f>M10-2</f>
        <v>46029</v>
      </c>
      <c r="F10" s="36" t="str">
        <f t="shared" si="2"/>
        <v>水</v>
      </c>
      <c r="G10" s="37">
        <f t="shared" si="3"/>
        <v>46030</v>
      </c>
      <c r="H10" s="36" t="str">
        <f t="shared" si="4"/>
        <v>木</v>
      </c>
      <c r="I10" s="37">
        <f t="shared" si="5"/>
        <v>46031</v>
      </c>
      <c r="J10" s="36" t="str">
        <f t="shared" si="6"/>
        <v>金</v>
      </c>
      <c r="K10" s="37">
        <f>M10</f>
        <v>46031</v>
      </c>
      <c r="L10" s="36" t="str">
        <f t="shared" si="8"/>
        <v>金</v>
      </c>
      <c r="M10" s="37">
        <v>46031</v>
      </c>
      <c r="N10" s="36" t="str">
        <f t="shared" si="9"/>
        <v>金</v>
      </c>
      <c r="O10" s="37">
        <f>M10+2</f>
        <v>46033</v>
      </c>
      <c r="P10" s="38" t="str">
        <f t="shared" si="10"/>
        <v>日</v>
      </c>
      <c r="Q10" s="9"/>
      <c r="V10" s="7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</row>
    <row r="11" spans="1:259" s="1" customFormat="1" ht="46.5" customHeight="1">
      <c r="A11" s="35" t="s">
        <v>37</v>
      </c>
      <c r="B11" s="36" t="s">
        <v>34</v>
      </c>
      <c r="C11" s="84">
        <f t="shared" si="0"/>
        <v>46030</v>
      </c>
      <c r="D11" s="85" t="str">
        <f t="shared" si="1"/>
        <v>木</v>
      </c>
      <c r="E11" s="84">
        <v>46030</v>
      </c>
      <c r="F11" s="85" t="str">
        <f t="shared" si="2"/>
        <v>木</v>
      </c>
      <c r="G11" s="37">
        <f t="shared" si="3"/>
        <v>46034</v>
      </c>
      <c r="H11" s="36" t="str">
        <f t="shared" si="4"/>
        <v>月</v>
      </c>
      <c r="I11" s="37">
        <f t="shared" si="5"/>
        <v>46035</v>
      </c>
      <c r="J11" s="36" t="str">
        <f t="shared" si="6"/>
        <v>火</v>
      </c>
      <c r="K11" s="37">
        <f t="shared" ref="K11:K12" si="11">M11</f>
        <v>46035</v>
      </c>
      <c r="L11" s="36" t="str">
        <f t="shared" si="8"/>
        <v>火</v>
      </c>
      <c r="M11" s="37">
        <v>46035</v>
      </c>
      <c r="N11" s="36" t="str">
        <f t="shared" si="9"/>
        <v>火</v>
      </c>
      <c r="O11" s="37">
        <f t="shared" ref="O11" si="12">M11+2</f>
        <v>46037</v>
      </c>
      <c r="P11" s="38" t="str">
        <f t="shared" si="10"/>
        <v>木</v>
      </c>
      <c r="V11" s="7"/>
    </row>
    <row r="12" spans="1:259" s="1" customFormat="1" ht="46.5" customHeight="1">
      <c r="A12" s="35" t="s">
        <v>38</v>
      </c>
      <c r="B12" s="36" t="s">
        <v>34</v>
      </c>
      <c r="C12" s="84">
        <f t="shared" ref="C12:C14" si="13">E12</f>
        <v>46031</v>
      </c>
      <c r="D12" s="85" t="str">
        <f t="shared" ref="D12:D14" si="14">TEXT(C12,"aaa")</f>
        <v>金</v>
      </c>
      <c r="E12" s="84">
        <v>46031</v>
      </c>
      <c r="F12" s="85" t="str">
        <f t="shared" ref="F12:F14" si="15">TEXT(E12,"aaa")</f>
        <v>金</v>
      </c>
      <c r="G12" s="37">
        <f t="shared" ref="G12:G14" si="16">K12-1</f>
        <v>46035</v>
      </c>
      <c r="H12" s="36" t="str">
        <f t="shared" ref="H12:H14" si="17">TEXT(G12,"aaa")</f>
        <v>火</v>
      </c>
      <c r="I12" s="37">
        <f t="shared" ref="I12:I14" si="18">M12</f>
        <v>46036</v>
      </c>
      <c r="J12" s="36" t="str">
        <f t="shared" ref="J12:J14" si="19">TEXT(I12,"aaa")</f>
        <v>水</v>
      </c>
      <c r="K12" s="37">
        <f t="shared" si="11"/>
        <v>46036</v>
      </c>
      <c r="L12" s="36" t="str">
        <f t="shared" ref="L12:L14" si="20">TEXT(K12,"aaa")</f>
        <v>水</v>
      </c>
      <c r="M12" s="37">
        <v>46036</v>
      </c>
      <c r="N12" s="36" t="str">
        <f t="shared" ref="N12:N14" si="21">TEXT(M12,"aaa")</f>
        <v>水</v>
      </c>
      <c r="O12" s="37">
        <f>M12+3</f>
        <v>46039</v>
      </c>
      <c r="P12" s="38" t="str">
        <f t="shared" ref="P12:P14" si="22">TEXT(O12,"aaa")</f>
        <v>土</v>
      </c>
      <c r="V12" s="2"/>
    </row>
    <row r="13" spans="1:259" s="1" customFormat="1" ht="46.5" customHeight="1">
      <c r="A13" s="35" t="s">
        <v>30</v>
      </c>
      <c r="B13" s="36" t="s">
        <v>35</v>
      </c>
      <c r="C13" s="37">
        <f t="shared" si="13"/>
        <v>46036</v>
      </c>
      <c r="D13" s="36" t="str">
        <f t="shared" si="14"/>
        <v>水</v>
      </c>
      <c r="E13" s="37">
        <f>M13-2</f>
        <v>46036</v>
      </c>
      <c r="F13" s="36" t="str">
        <f t="shared" si="15"/>
        <v>水</v>
      </c>
      <c r="G13" s="37">
        <f t="shared" si="16"/>
        <v>46037</v>
      </c>
      <c r="H13" s="36" t="str">
        <f t="shared" si="17"/>
        <v>木</v>
      </c>
      <c r="I13" s="37">
        <f t="shared" si="18"/>
        <v>46038</v>
      </c>
      <c r="J13" s="36" t="str">
        <f t="shared" si="19"/>
        <v>金</v>
      </c>
      <c r="K13" s="37">
        <f>M13</f>
        <v>46038</v>
      </c>
      <c r="L13" s="36" t="str">
        <f t="shared" si="20"/>
        <v>金</v>
      </c>
      <c r="M13" s="37">
        <v>46038</v>
      </c>
      <c r="N13" s="36" t="str">
        <f t="shared" si="21"/>
        <v>金</v>
      </c>
      <c r="O13" s="37">
        <f>M13+2</f>
        <v>46040</v>
      </c>
      <c r="P13" s="38" t="str">
        <f t="shared" si="22"/>
        <v>日</v>
      </c>
      <c r="V13" s="2"/>
    </row>
    <row r="14" spans="1:259" s="1" customFormat="1" ht="46.5" customHeight="1">
      <c r="A14" s="39" t="s">
        <v>31</v>
      </c>
      <c r="B14" s="40" t="s">
        <v>35</v>
      </c>
      <c r="C14" s="41">
        <f t="shared" si="13"/>
        <v>46038</v>
      </c>
      <c r="D14" s="40" t="str">
        <f t="shared" si="14"/>
        <v>金</v>
      </c>
      <c r="E14" s="41">
        <f t="shared" ref="E14" si="23">M14-4</f>
        <v>46038</v>
      </c>
      <c r="F14" s="40" t="str">
        <f t="shared" si="15"/>
        <v>金</v>
      </c>
      <c r="G14" s="41">
        <f t="shared" si="16"/>
        <v>46041</v>
      </c>
      <c r="H14" s="40" t="str">
        <f t="shared" si="17"/>
        <v>月</v>
      </c>
      <c r="I14" s="41">
        <f t="shared" si="18"/>
        <v>46042</v>
      </c>
      <c r="J14" s="40" t="str">
        <f t="shared" si="19"/>
        <v>火</v>
      </c>
      <c r="K14" s="41">
        <f t="shared" ref="K14" si="24">M14</f>
        <v>46042</v>
      </c>
      <c r="L14" s="40" t="str">
        <f t="shared" si="20"/>
        <v>火</v>
      </c>
      <c r="M14" s="41">
        <v>46042</v>
      </c>
      <c r="N14" s="40" t="str">
        <f t="shared" si="21"/>
        <v>火</v>
      </c>
      <c r="O14" s="41">
        <f t="shared" ref="O14" si="25">M14+2</f>
        <v>46044</v>
      </c>
      <c r="P14" s="42" t="str">
        <f t="shared" si="22"/>
        <v>木</v>
      </c>
      <c r="V14" s="2"/>
    </row>
    <row r="15" spans="1:259" s="8" customFormat="1" ht="46.5" customHeight="1">
      <c r="A15" s="53"/>
      <c r="B15" s="52"/>
      <c r="C15" s="51"/>
      <c r="D15" s="52"/>
      <c r="E15" s="51"/>
      <c r="F15" s="52"/>
      <c r="G15" s="51"/>
      <c r="H15" s="52"/>
      <c r="I15" s="51"/>
      <c r="J15" s="52"/>
      <c r="K15" s="51"/>
      <c r="L15" s="52"/>
      <c r="M15" s="51"/>
      <c r="N15" s="52"/>
      <c r="O15" s="51"/>
      <c r="P15" s="52"/>
      <c r="Q15" s="9"/>
      <c r="V15" s="7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</row>
    <row r="16" spans="1:259" s="1" customFormat="1" ht="46.5" customHeight="1">
      <c r="A16" s="53"/>
      <c r="B16" s="52"/>
      <c r="C16" s="51"/>
      <c r="D16" s="52"/>
      <c r="E16" s="51"/>
      <c r="F16" s="52"/>
      <c r="G16" s="51"/>
      <c r="H16" s="52"/>
      <c r="I16" s="51"/>
      <c r="J16" s="52"/>
      <c r="K16" s="51"/>
      <c r="L16" s="52"/>
      <c r="M16" s="51"/>
      <c r="N16" s="52"/>
      <c r="O16" s="51"/>
      <c r="P16" s="52"/>
      <c r="V16" s="7"/>
    </row>
    <row r="17" spans="1:22" s="1" customFormat="1" ht="46.5" customHeight="1">
      <c r="A17" s="53"/>
      <c r="B17" s="52"/>
      <c r="C17" s="51"/>
      <c r="D17" s="52"/>
      <c r="E17" s="51"/>
      <c r="F17" s="52"/>
      <c r="G17" s="51"/>
      <c r="H17" s="52"/>
      <c r="I17" s="51"/>
      <c r="J17" s="52"/>
      <c r="K17" s="51"/>
      <c r="L17" s="52"/>
      <c r="M17" s="51"/>
      <c r="N17" s="52"/>
      <c r="O17" s="51"/>
      <c r="P17" s="52"/>
      <c r="Q17" s="47"/>
      <c r="V17" s="2"/>
    </row>
    <row r="18" spans="1:22" ht="72" customHeight="1">
      <c r="C18" s="51"/>
      <c r="D18" s="52"/>
      <c r="E18" s="51"/>
      <c r="F18" s="52"/>
      <c r="G18" s="51"/>
      <c r="H18" s="52"/>
      <c r="I18" s="51"/>
      <c r="J18" s="52"/>
      <c r="K18" s="51"/>
      <c r="L18" s="52"/>
      <c r="M18" s="51"/>
      <c r="N18" s="52"/>
      <c r="O18" s="51"/>
      <c r="P18" s="52"/>
    </row>
    <row r="19" spans="1:22" ht="113.25" customHeight="1">
      <c r="C19" s="51"/>
      <c r="D19" s="52"/>
      <c r="E19" s="51"/>
      <c r="F19" s="52"/>
      <c r="G19" s="51"/>
      <c r="H19" s="52"/>
      <c r="I19" s="51"/>
      <c r="J19" s="52"/>
      <c r="K19" s="51"/>
      <c r="L19" s="52"/>
      <c r="M19" s="51"/>
      <c r="N19" s="52"/>
      <c r="O19" s="51"/>
      <c r="P19" s="52"/>
    </row>
    <row r="20" spans="1:22" ht="36" thickBot="1">
      <c r="A20" s="32" t="s">
        <v>2</v>
      </c>
      <c r="B20" s="33" t="s">
        <v>1</v>
      </c>
      <c r="C20" s="48"/>
      <c r="D20" s="48"/>
      <c r="E20" s="48"/>
      <c r="F20" s="49"/>
      <c r="G20" s="50" t="s">
        <v>0</v>
      </c>
      <c r="H20" s="48"/>
      <c r="I20" s="48"/>
      <c r="J20" s="48"/>
      <c r="K20" s="48"/>
      <c r="L20" s="48"/>
      <c r="M20" s="48"/>
      <c r="N20" s="48"/>
      <c r="O20" s="48"/>
      <c r="P20" s="49"/>
    </row>
    <row r="21" spans="1:22" ht="39" customHeight="1" thickTop="1">
      <c r="A21" s="72" t="s">
        <v>26</v>
      </c>
      <c r="B21" s="75" t="s">
        <v>15</v>
      </c>
      <c r="C21" s="76"/>
      <c r="D21" s="76"/>
      <c r="E21" s="76"/>
      <c r="F21" s="77"/>
      <c r="G21" s="22" t="s">
        <v>16</v>
      </c>
      <c r="H21" s="23"/>
      <c r="I21" s="23"/>
      <c r="J21" s="23"/>
      <c r="K21" s="24"/>
      <c r="L21" s="25"/>
      <c r="M21" s="25"/>
      <c r="N21" s="25"/>
      <c r="O21" s="25"/>
      <c r="P21" s="26" t="s">
        <v>21</v>
      </c>
    </row>
    <row r="22" spans="1:22" ht="28.5">
      <c r="A22" s="73"/>
      <c r="B22" s="78"/>
      <c r="C22" s="79"/>
      <c r="D22" s="79"/>
      <c r="E22" s="79"/>
      <c r="F22" s="80"/>
      <c r="G22" s="21" t="s">
        <v>17</v>
      </c>
      <c r="H22" s="6"/>
      <c r="I22" s="6"/>
      <c r="J22" s="6"/>
      <c r="K22" s="5"/>
      <c r="L22" s="4"/>
      <c r="M22" s="4"/>
      <c r="N22" s="4"/>
      <c r="O22" s="4"/>
      <c r="P22" s="3"/>
    </row>
    <row r="23" spans="1:22" ht="36" customHeight="1">
      <c r="A23" s="74" t="s">
        <v>27</v>
      </c>
      <c r="B23" s="81" t="s">
        <v>18</v>
      </c>
      <c r="C23" s="82"/>
      <c r="D23" s="82"/>
      <c r="E23" s="82"/>
      <c r="F23" s="83"/>
      <c r="G23" s="22" t="s">
        <v>19</v>
      </c>
      <c r="H23" s="23"/>
      <c r="I23" s="23"/>
      <c r="J23" s="23"/>
      <c r="K23" s="24"/>
      <c r="L23" s="25"/>
      <c r="M23" s="25"/>
      <c r="N23" s="25"/>
      <c r="O23" s="25"/>
      <c r="P23" s="26" t="s">
        <v>22</v>
      </c>
    </row>
    <row r="24" spans="1:22" ht="39.75" customHeight="1">
      <c r="A24" s="73"/>
      <c r="B24" s="78"/>
      <c r="C24" s="79"/>
      <c r="D24" s="79"/>
      <c r="E24" s="79"/>
      <c r="F24" s="80"/>
      <c r="G24" s="21" t="s">
        <v>20</v>
      </c>
      <c r="H24" s="6"/>
      <c r="I24" s="6"/>
      <c r="J24" s="6"/>
      <c r="K24" s="5"/>
      <c r="L24" s="4"/>
      <c r="M24" s="4"/>
      <c r="N24" s="4"/>
      <c r="O24" s="4"/>
      <c r="P24" s="3"/>
    </row>
  </sheetData>
  <mergeCells count="29">
    <mergeCell ref="A23:A24"/>
    <mergeCell ref="E5:F7"/>
    <mergeCell ref="B21:F22"/>
    <mergeCell ref="B23:F24"/>
    <mergeCell ref="I8:J8"/>
    <mergeCell ref="G5:H7"/>
    <mergeCell ref="I5:J7"/>
    <mergeCell ref="G4:J4"/>
    <mergeCell ref="K4:N4"/>
    <mergeCell ref="C5:D7"/>
    <mergeCell ref="A21:A22"/>
    <mergeCell ref="M8:N8"/>
    <mergeCell ref="K5:L7"/>
    <mergeCell ref="O5:P7"/>
    <mergeCell ref="Q1:U1"/>
    <mergeCell ref="R6:S6"/>
    <mergeCell ref="A2:E2"/>
    <mergeCell ref="O3:P3"/>
    <mergeCell ref="A4:A8"/>
    <mergeCell ref="B4:B8"/>
    <mergeCell ref="O4:P4"/>
    <mergeCell ref="R8:S8"/>
    <mergeCell ref="G8:H8"/>
    <mergeCell ref="K8:L8"/>
    <mergeCell ref="O8:P8"/>
    <mergeCell ref="R4:S4"/>
    <mergeCell ref="C4:F4"/>
    <mergeCell ref="R5:S5"/>
    <mergeCell ref="M5:N7"/>
  </mergeCells>
  <phoneticPr fontId="1"/>
  <pageMargins left="0.9055118110236221" right="0.51181102362204722" top="0.55118110236220474" bottom="0.55118110236220474" header="0.31496062992125984" footer="0.31496062992125984"/>
  <pageSetup paperSize="9" scale="35" fitToHeight="0" orientation="landscape" r:id="rId1"/>
  <rowBreaks count="2" manualBreakCount="2">
    <brk id="24" max="20" man="1"/>
    <brk id="26" max="20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上海</vt:lpstr>
      <vt:lpstr>上海!Print_Area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nrpc</dc:creator>
  <cp:lastModifiedBy>林　美里</cp:lastModifiedBy>
  <cp:lastPrinted>2025-12-24T02:45:29Z</cp:lastPrinted>
  <dcterms:created xsi:type="dcterms:W3CDTF">2016-08-19T05:01:43Z</dcterms:created>
  <dcterms:modified xsi:type="dcterms:W3CDTF">2025-12-24T02:45:44Z</dcterms:modified>
</cp:coreProperties>
</file>