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TC-3\中華圏\"/>
    </mc:Choice>
  </mc:AlternateContent>
  <bookViews>
    <workbookView xWindow="0" yWindow="0" windowWidth="15705" windowHeight="10620"/>
  </bookViews>
  <sheets>
    <sheet name="上海" sheetId="2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上海!$A$1:$U$59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62913"/>
</workbook>
</file>

<file path=xl/calcChain.xml><?xml version="1.0" encoding="utf-8"?>
<calcChain xmlns="http://schemas.openxmlformats.org/spreadsheetml/2006/main">
  <c r="O48" i="2" l="1"/>
  <c r="P48" i="2" s="1"/>
  <c r="L48" i="2"/>
  <c r="G48" i="2"/>
  <c r="H48" i="2" s="1"/>
  <c r="E48" i="2"/>
  <c r="F48" i="2" s="1"/>
  <c r="O44" i="2"/>
  <c r="P44" i="2" s="1"/>
  <c r="L44" i="2"/>
  <c r="G44" i="2"/>
  <c r="H44" i="2" s="1"/>
  <c r="E44" i="2"/>
  <c r="C44" i="2" s="1"/>
  <c r="D44" i="2" s="1"/>
  <c r="O43" i="2"/>
  <c r="P43" i="2" s="1"/>
  <c r="N43" i="2"/>
  <c r="I43" i="2"/>
  <c r="J43" i="2" s="1"/>
  <c r="E43" i="2"/>
  <c r="F43" i="2" s="1"/>
  <c r="P10" i="2"/>
  <c r="O10" i="2"/>
  <c r="N10" i="2"/>
  <c r="I10" i="2"/>
  <c r="J10" i="2" s="1"/>
  <c r="C48" i="2" l="1"/>
  <c r="D48" i="2" s="1"/>
  <c r="F44" i="2"/>
  <c r="C43" i="2"/>
  <c r="D43" i="2" s="1"/>
  <c r="E10" i="2"/>
  <c r="F10" i="2" l="1"/>
  <c r="C10" i="2"/>
  <c r="D10" i="2" s="1"/>
  <c r="O14" i="2"/>
  <c r="P14" i="2" s="1"/>
  <c r="N14" i="2"/>
  <c r="I14" i="2"/>
  <c r="J14" i="2" s="1"/>
  <c r="O13" i="2"/>
  <c r="P13" i="2" s="1"/>
  <c r="N13" i="2"/>
  <c r="I13" i="2"/>
  <c r="E13" i="2" s="1"/>
  <c r="E14" i="2" l="1"/>
  <c r="F14" i="2" s="1"/>
  <c r="J13" i="2"/>
  <c r="F13" i="2"/>
  <c r="C13" i="2"/>
  <c r="D13" i="2" s="1"/>
  <c r="C14" i="2" l="1"/>
  <c r="D14" i="2" s="1"/>
</calcChain>
</file>

<file path=xl/sharedStrings.xml><?xml version="1.0" encoding="utf-8"?>
<sst xmlns="http://schemas.openxmlformats.org/spreadsheetml/2006/main" count="99" uniqueCount="72">
  <si>
    <t>　　　 　　　SHANGHAI SCHEDULE - 関東</t>
    <rPh sb="27" eb="29">
      <t>カントウ</t>
    </rPh>
    <phoneticPr fontId="5"/>
  </si>
  <si>
    <t xml:space="preserve">UPDATED :  </t>
    <phoneticPr fontId="14"/>
  </si>
  <si>
    <t>From Tokyo / Yokohama</t>
    <phoneticPr fontId="8"/>
  </si>
  <si>
    <t>VESSEL</t>
    <phoneticPr fontId="8"/>
  </si>
  <si>
    <t>VOY</t>
  </si>
  <si>
    <t>CFS CUT</t>
  </si>
  <si>
    <t>ETA</t>
    <phoneticPr fontId="8"/>
  </si>
  <si>
    <t>ETD</t>
    <phoneticPr fontId="8"/>
  </si>
  <si>
    <t>TYO</t>
    <phoneticPr fontId="8"/>
  </si>
  <si>
    <t>YOK</t>
    <phoneticPr fontId="8"/>
  </si>
  <si>
    <t>SHA</t>
    <phoneticPr fontId="8"/>
  </si>
  <si>
    <t>0 DAYS</t>
    <phoneticPr fontId="8"/>
  </si>
  <si>
    <t>貨物搬入先</t>
    <rPh sb="0" eb="2">
      <t>カモツ</t>
    </rPh>
    <rPh sb="2" eb="4">
      <t>ハンニュウ</t>
    </rPh>
    <rPh sb="4" eb="5">
      <t>サキ</t>
    </rPh>
    <phoneticPr fontId="5"/>
  </si>
  <si>
    <t>会社名</t>
  </si>
  <si>
    <r>
      <t xml:space="preserve"> 住所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/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保税名称</t>
    </r>
    <phoneticPr fontId="5"/>
  </si>
  <si>
    <t>2-3 DAYS</t>
    <phoneticPr fontId="8"/>
  </si>
  <si>
    <t>東京海運輸出営業所
TEL：03-6731-7721/FAX：03-6731-7351</t>
    <rPh sb="0" eb="2">
      <t>トウキョウ</t>
    </rPh>
    <rPh sb="2" eb="4">
      <t>カイウン</t>
    </rPh>
    <rPh sb="4" eb="6">
      <t>ユシュツ</t>
    </rPh>
    <rPh sb="6" eb="9">
      <t>エイギョウショ</t>
    </rPh>
    <rPh sb="9" eb="11">
      <t>ナカフクダ</t>
    </rPh>
    <phoneticPr fontId="8"/>
  </si>
  <si>
    <r>
      <t xml:space="preserve"> 住所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/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保税名称</t>
    </r>
  </si>
  <si>
    <t>2 DAYS</t>
    <phoneticPr fontId="8"/>
  </si>
  <si>
    <t>1/2</t>
    <phoneticPr fontId="4"/>
  </si>
  <si>
    <t>2/2</t>
    <phoneticPr fontId="4"/>
  </si>
  <si>
    <t>※１ページ目</t>
    <rPh sb="5" eb="6">
      <t>メ</t>
    </rPh>
    <phoneticPr fontId="4"/>
  </si>
  <si>
    <t>※２ページ目</t>
    <rPh sb="5" eb="6">
      <t>メ</t>
    </rPh>
    <phoneticPr fontId="4"/>
  </si>
  <si>
    <t>※CFS倉庫受付時間　9:00~15:00</t>
    <phoneticPr fontId="4"/>
  </si>
  <si>
    <t>※CFS倉庫受付時間　9:00~15:00</t>
    <phoneticPr fontId="4"/>
  </si>
  <si>
    <t>※10M3以上のご依頼はお問い合わせください。</t>
    <rPh sb="5" eb="7">
      <t>イジョウ</t>
    </rPh>
    <rPh sb="9" eb="11">
      <t>イライ</t>
    </rPh>
    <rPh sb="13" eb="14">
      <t>ト</t>
    </rPh>
    <rPh sb="15" eb="16">
      <t>ア</t>
    </rPh>
    <phoneticPr fontId="4"/>
  </si>
  <si>
    <r>
      <rPr>
        <b/>
        <i/>
        <sz val="36"/>
        <color theme="1"/>
        <rFont val="Meiryo UI"/>
        <family val="3"/>
        <charset val="128"/>
      </rPr>
      <t>NNR混載</t>
    </r>
    <r>
      <rPr>
        <b/>
        <sz val="36"/>
        <color theme="1"/>
        <rFont val="Meiryo UI"/>
        <family val="3"/>
        <charset val="128"/>
      </rPr>
      <t>(1ページ目)の貨物搬入先は下記になります。２ページ目のスケジュールの貨物搬入先とは異なりますのでご注意願います。</t>
    </r>
    <rPh sb="3" eb="5">
      <t>コンサイ</t>
    </rPh>
    <rPh sb="10" eb="11">
      <t>メ</t>
    </rPh>
    <rPh sb="13" eb="15">
      <t>カモツ</t>
    </rPh>
    <rPh sb="15" eb="17">
      <t>ハンニュウ</t>
    </rPh>
    <rPh sb="17" eb="18">
      <t>サキ</t>
    </rPh>
    <rPh sb="19" eb="21">
      <t>カキ</t>
    </rPh>
    <rPh sb="31" eb="32">
      <t>メ</t>
    </rPh>
    <rPh sb="40" eb="42">
      <t>カモツ</t>
    </rPh>
    <rPh sb="42" eb="44">
      <t>ハンニュウ</t>
    </rPh>
    <rPh sb="44" eb="45">
      <t>サキ</t>
    </rPh>
    <rPh sb="47" eb="48">
      <t>コト</t>
    </rPh>
    <rPh sb="55" eb="58">
      <t>チュウイネガ</t>
    </rPh>
    <phoneticPr fontId="4"/>
  </si>
  <si>
    <t>㈱宇徳
本牧 A-6 CFS</t>
    <rPh sb="1" eb="3">
      <t>ウトク</t>
    </rPh>
    <phoneticPr fontId="5"/>
  </si>
  <si>
    <t>横浜市中区本牧埠頭 9-1</t>
    <phoneticPr fontId="8"/>
  </si>
  <si>
    <t>NACCS: 2EWT8</t>
    <phoneticPr fontId="4"/>
  </si>
  <si>
    <t>担当：高瀬様</t>
    <rPh sb="3" eb="6">
      <t>タカセサマ</t>
    </rPh>
    <phoneticPr fontId="8"/>
  </si>
  <si>
    <t>TEL : 045-264-7011   FAX : 045-264-8036</t>
    <phoneticPr fontId="4"/>
  </si>
  <si>
    <t>株式会社　日成
（協同組合　東京海貨センター内4F）</t>
    <rPh sb="0" eb="4">
      <t>カブシキガイシャ</t>
    </rPh>
    <rPh sb="5" eb="7">
      <t>ニッセイ</t>
    </rPh>
    <rPh sb="9" eb="13">
      <t>キョウドウクミアイ</t>
    </rPh>
    <rPh sb="14" eb="16">
      <t>トウキョウ</t>
    </rPh>
    <rPh sb="16" eb="17">
      <t>ウミ</t>
    </rPh>
    <rPh sb="17" eb="18">
      <t>カ</t>
    </rPh>
    <rPh sb="22" eb="23">
      <t>ナイ</t>
    </rPh>
    <phoneticPr fontId="5"/>
  </si>
  <si>
    <t>東京都大田区東海4-3-1</t>
    <rPh sb="0" eb="3">
      <t>トウキョウト</t>
    </rPh>
    <rPh sb="3" eb="6">
      <t>オオタク</t>
    </rPh>
    <rPh sb="6" eb="8">
      <t>トウカイ</t>
    </rPh>
    <phoneticPr fontId="8"/>
  </si>
  <si>
    <t>TEL : 03-5492-7251   FAX : 03-3790-8085</t>
    <phoneticPr fontId="8"/>
  </si>
  <si>
    <t xml:space="preserve">NACCS:1FW69
</t>
    <phoneticPr fontId="8"/>
  </si>
  <si>
    <t>株式会社　日成
（横浜港運事業協同組合内2F）</t>
    <rPh sb="0" eb="4">
      <t>カブシキガイシャ</t>
    </rPh>
    <rPh sb="5" eb="7">
      <t>ニッセイ</t>
    </rPh>
    <rPh sb="9" eb="12">
      <t>ヨコハマコウ</t>
    </rPh>
    <rPh sb="12" eb="13">
      <t>ウン</t>
    </rPh>
    <rPh sb="13" eb="15">
      <t>ジギョウ</t>
    </rPh>
    <rPh sb="15" eb="17">
      <t>キョウドウ</t>
    </rPh>
    <rPh sb="17" eb="19">
      <t>クミアイ</t>
    </rPh>
    <rPh sb="19" eb="20">
      <t>ナイ</t>
    </rPh>
    <phoneticPr fontId="5"/>
  </si>
  <si>
    <t>神奈川県横浜市中区本牧埠頭1</t>
    <rPh sb="0" eb="4">
      <t>カナガワケン</t>
    </rPh>
    <rPh sb="4" eb="7">
      <t>ヨコハマシ</t>
    </rPh>
    <rPh sb="7" eb="9">
      <t>ナカク</t>
    </rPh>
    <rPh sb="9" eb="11">
      <t>ホンモク</t>
    </rPh>
    <rPh sb="11" eb="13">
      <t>フトウ</t>
    </rPh>
    <phoneticPr fontId="4"/>
  </si>
  <si>
    <t>TEL：:045-622-5771　FAX：045-622-6344</t>
    <phoneticPr fontId="4"/>
  </si>
  <si>
    <t>NACCS:2EW30</t>
    <phoneticPr fontId="8"/>
  </si>
  <si>
    <t>V</t>
    <phoneticPr fontId="4"/>
  </si>
  <si>
    <t>横浜 CFS　</t>
    <phoneticPr fontId="4"/>
  </si>
  <si>
    <t>YOK</t>
    <phoneticPr fontId="8"/>
  </si>
  <si>
    <t>TYO</t>
    <phoneticPr fontId="8"/>
  </si>
  <si>
    <t>NNR混載</t>
  </si>
  <si>
    <t>横浜 CFS</t>
    <phoneticPr fontId="4"/>
  </si>
  <si>
    <t>東京 CFS</t>
    <rPh sb="0" eb="2">
      <t>トウキョウ</t>
    </rPh>
    <phoneticPr fontId="8"/>
  </si>
  <si>
    <t>(株)宇徳　東京フレートセンター</t>
    <rPh sb="3" eb="5">
      <t>ウトク</t>
    </rPh>
    <rPh sb="6" eb="8">
      <t>トウキョウ</t>
    </rPh>
    <phoneticPr fontId="4"/>
  </si>
  <si>
    <t>担当：吉田様</t>
    <rPh sb="3" eb="5">
      <t>ヨシダ</t>
    </rPh>
    <rPh sb="5" eb="6">
      <t>サマ</t>
    </rPh>
    <phoneticPr fontId="8"/>
  </si>
  <si>
    <t>TEL: 03-3790-1241  FAX: 03-3790-0803</t>
    <phoneticPr fontId="8"/>
  </si>
  <si>
    <t>東京都品川区八潮2-8-1　 UTOC TFC H/W</t>
    <phoneticPr fontId="14"/>
  </si>
  <si>
    <t>NACCS: 1FWC7</t>
    <phoneticPr fontId="8"/>
  </si>
  <si>
    <t xml:space="preserve"> 東京 CFS</t>
    <phoneticPr fontId="4"/>
  </si>
  <si>
    <t>※貨物を搬入するためには事前の予約手続きが必要となります。</t>
    <phoneticPr fontId="14"/>
  </si>
  <si>
    <t>予約期日：入場日1営業日前の17時まで</t>
  </si>
  <si>
    <t>詳細は下記、搬入先ホームページ並びに予約マニュアルのリンクをご参照の上、必ず期日までの予約登録をお願いします。</t>
    <phoneticPr fontId="14"/>
  </si>
  <si>
    <t>予約システム概要： https://www.utoc.co.jp/business/pdf/tfc_track_reservation_system_dispatcher.pdf</t>
    <phoneticPr fontId="14"/>
  </si>
  <si>
    <t>予約方法： https://www.utoc.co.jp/business/pdf/tfc_track_reservation_system_driver.pdf</t>
    <rPh sb="0" eb="2">
      <t>ヨヤク</t>
    </rPh>
    <rPh sb="2" eb="4">
      <t>ホウホウ</t>
    </rPh>
    <phoneticPr fontId="14"/>
  </si>
  <si>
    <t>(株)宇徳ホームページ： https://www.utoc.co.jp/business/logistics/warehouse/tfc/index.html</t>
    <phoneticPr fontId="14"/>
  </si>
  <si>
    <t xml:space="preserve">SHUN DA </t>
    <phoneticPr fontId="4"/>
  </si>
  <si>
    <t>2552W</t>
  </si>
  <si>
    <t>NO SERVICE</t>
    <phoneticPr fontId="4"/>
  </si>
  <si>
    <t>2604S</t>
    <phoneticPr fontId="4"/>
  </si>
  <si>
    <t>2605S</t>
    <phoneticPr fontId="4"/>
  </si>
  <si>
    <t>MILD ROSE</t>
    <phoneticPr fontId="4"/>
  </si>
  <si>
    <t>MILD JASMINE</t>
    <phoneticPr fontId="4"/>
  </si>
  <si>
    <t>2551W</t>
    <phoneticPr fontId="4"/>
  </si>
  <si>
    <t>2552W</t>
    <phoneticPr fontId="4"/>
  </si>
  <si>
    <t>2603W</t>
    <phoneticPr fontId="4"/>
  </si>
  <si>
    <t>MILD SONATA</t>
    <phoneticPr fontId="4"/>
  </si>
  <si>
    <t>SHUN DA</t>
    <phoneticPr fontId="4"/>
  </si>
  <si>
    <t>MILD PEONY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</si>
</sst>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6" formatCode="&quot;¥&quot;#,##0;[Red]&quot;¥&quot;\-#,##0"/>
    <numFmt numFmtId="8" formatCode="&quot;¥&quot;#,##0.00;[Red]&quot;¥&quot;\-#,##0.00"/>
    <numFmt numFmtId="176" formatCode="yyyy/m/d;@"/>
    <numFmt numFmtId="177" formatCode="m/d;@"/>
  </numFmts>
  <fonts count="51" x14ac:knownFonts="1">
    <font>
      <sz val="11"/>
      <color theme="1"/>
      <name val="Segoe UI"/>
      <family val="2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60"/>
      <color indexed="9"/>
      <name val="Meiryo UI"/>
      <family val="3"/>
      <charset val="128"/>
    </font>
    <font>
      <sz val="6"/>
      <name val="Segoe UI"/>
      <family val="2"/>
      <charset val="128"/>
    </font>
    <font>
      <sz val="6"/>
      <name val="ＭＳ Ｐゴシック"/>
      <family val="3"/>
      <charset val="128"/>
    </font>
    <font>
      <b/>
      <sz val="36"/>
      <color indexed="9"/>
      <name val="Meiryo UI"/>
      <family val="3"/>
      <charset val="128"/>
    </font>
    <font>
      <b/>
      <sz val="24"/>
      <color indexed="9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sz val="18"/>
      <color indexed="9"/>
      <name val="Meiryo UI"/>
      <family val="3"/>
      <charset val="128"/>
    </font>
    <font>
      <sz val="16"/>
      <name val="Meiryo UI"/>
      <family val="3"/>
      <charset val="128"/>
    </font>
    <font>
      <sz val="18"/>
      <name val="Meiryo UI"/>
      <family val="3"/>
      <charset val="128"/>
    </font>
    <font>
      <i/>
      <sz val="12"/>
      <name val="ＭＳ Ｐゴシック"/>
      <family val="3"/>
      <charset val="128"/>
    </font>
    <font>
      <b/>
      <sz val="28"/>
      <name val="Meiryo UI"/>
      <family val="3"/>
      <charset val="128"/>
    </font>
    <font>
      <b/>
      <sz val="26"/>
      <name val="Meiryo UI"/>
      <family val="3"/>
      <charset val="128"/>
    </font>
    <font>
      <sz val="26"/>
      <name val="Meiryo UI"/>
      <family val="3"/>
      <charset val="128"/>
    </font>
    <font>
      <sz val="26"/>
      <color theme="1"/>
      <name val="Meiryo UI"/>
      <family val="3"/>
      <charset val="128"/>
    </font>
    <font>
      <sz val="20"/>
      <name val="Meiryo UI"/>
      <family val="3"/>
      <charset val="128"/>
    </font>
    <font>
      <sz val="20"/>
      <color theme="1"/>
      <name val="Meiryo UI"/>
      <family val="3"/>
      <charset val="128"/>
    </font>
    <font>
      <sz val="24"/>
      <color theme="1"/>
      <name val="Meiryo UI"/>
      <family val="3"/>
      <charset val="128"/>
    </font>
    <font>
      <b/>
      <sz val="24"/>
      <name val="Meiryo UI"/>
      <family val="3"/>
      <charset val="128"/>
    </font>
    <font>
      <sz val="22"/>
      <name val="Meiryo UI"/>
      <family val="3"/>
      <charset val="128"/>
    </font>
    <font>
      <sz val="22"/>
      <color theme="1"/>
      <name val="Meiryo UI"/>
      <family val="3"/>
      <charset val="128"/>
    </font>
    <font>
      <b/>
      <sz val="28"/>
      <color theme="1"/>
      <name val="Meiryo UI"/>
      <family val="3"/>
      <charset val="128"/>
    </font>
    <font>
      <sz val="24"/>
      <name val="Meiryo UI"/>
      <family val="3"/>
      <charset val="128"/>
    </font>
    <font>
      <sz val="21"/>
      <name val="Meiryo UI"/>
      <family val="3"/>
      <charset val="128"/>
    </font>
    <font>
      <sz val="21"/>
      <color theme="1"/>
      <name val="Meiryo UI"/>
      <family val="3"/>
      <charset val="128"/>
    </font>
    <font>
      <b/>
      <sz val="16"/>
      <color theme="1"/>
      <name val="Meiryo UI"/>
      <family val="3"/>
      <charset val="128"/>
    </font>
    <font>
      <b/>
      <sz val="24"/>
      <color rgb="FFFF0000"/>
      <name val="Meiryo UI"/>
      <family val="3"/>
      <charset val="128"/>
    </font>
    <font>
      <b/>
      <sz val="36"/>
      <color rgb="FFFF0000"/>
      <name val="Meiryo UI"/>
      <family val="3"/>
      <charset val="128"/>
    </font>
    <font>
      <sz val="11"/>
      <color theme="1"/>
      <name val="ＭＳ Ｐゴシック"/>
      <family val="2"/>
      <scheme val="minor"/>
    </font>
    <font>
      <sz val="11"/>
      <color indexed="8"/>
      <name val="ＭＳ Ｐゴシック"/>
      <family val="3"/>
      <charset val="128"/>
    </font>
    <font>
      <b/>
      <sz val="11"/>
      <color rgb="FFFF0000"/>
      <name val="Meiryo UI"/>
      <family val="3"/>
      <charset val="128"/>
    </font>
    <font>
      <b/>
      <sz val="36"/>
      <color theme="1"/>
      <name val="Meiryo UI"/>
      <family val="3"/>
      <charset val="128"/>
    </font>
    <font>
      <b/>
      <i/>
      <sz val="36"/>
      <color theme="1"/>
      <name val="Meiryo UI"/>
      <family val="3"/>
      <charset val="128"/>
    </font>
    <font>
      <b/>
      <u/>
      <sz val="28"/>
      <color rgb="FF00B0F0"/>
      <name val="Meiryo UI"/>
      <family val="3"/>
      <charset val="128"/>
    </font>
    <font>
      <b/>
      <sz val="24"/>
      <color theme="1"/>
      <name val="Meiryo UI"/>
      <family val="3"/>
      <charset val="128"/>
    </font>
    <font>
      <b/>
      <sz val="22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sz val="24"/>
      <color rgb="FFFF0000"/>
      <name val="ＭＳ Ｐゴシック"/>
      <family val="2"/>
      <charset val="128"/>
      <scheme val="minor"/>
    </font>
    <font>
      <sz val="24"/>
      <color rgb="FFFF0000"/>
      <name val="ＭＳ Ｐゴシック"/>
      <family val="3"/>
      <charset val="128"/>
      <scheme val="minor"/>
    </font>
    <font>
      <sz val="18"/>
      <color theme="3" tint="0.39997558519241921"/>
      <name val="Meiryo UI"/>
      <family val="3"/>
      <charset val="128"/>
    </font>
    <font>
      <sz val="24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24"/>
      <name val="ＭＳ Ｐゴシック"/>
      <family val="3"/>
      <charset val="128"/>
      <scheme val="minor"/>
    </font>
    <font>
      <sz val="36"/>
      <name val="Meiryo UI"/>
      <family val="3"/>
      <charset val="128"/>
    </font>
    <font>
      <sz val="28"/>
      <name val="Meiryo UI"/>
      <family val="3"/>
      <charset val="128"/>
    </font>
    <font>
      <sz val="28"/>
      <color theme="1"/>
      <name val="Meiryo UI"/>
      <family val="3"/>
      <charset val="128"/>
    </font>
    <font>
      <sz val="36"/>
      <color theme="1"/>
      <name val="Meiryo UI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/>
      <diagonal/>
    </border>
    <border>
      <left/>
      <right style="medium">
        <color rgb="FFFF0000"/>
      </right>
      <top/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12">
    <xf numFmtId="0" fontId="0" fillId="0" borderId="0">
      <alignment vertical="center"/>
    </xf>
    <xf numFmtId="0" fontId="2" fillId="0" borderId="0"/>
    <xf numFmtId="0" fontId="2" fillId="0" borderId="0"/>
    <xf numFmtId="38" fontId="2" fillId="0" borderId="0" applyFont="0" applyFill="0" applyBorder="0" applyAlignment="0" applyProtection="0"/>
    <xf numFmtId="40" fontId="2" fillId="0" borderId="0" applyFont="0" applyFill="0" applyBorder="0" applyAlignment="0" applyProtection="0"/>
    <xf numFmtId="6" fontId="2" fillId="0" borderId="0" applyFont="0" applyFill="0" applyBorder="0" applyAlignment="0" applyProtection="0"/>
    <xf numFmtId="8" fontId="2" fillId="0" borderId="0" applyFont="0" applyFill="0" applyBorder="0" applyAlignment="0" applyProtection="0"/>
    <xf numFmtId="0" fontId="2" fillId="0" borderId="0"/>
    <xf numFmtId="0" fontId="1" fillId="0" borderId="0">
      <alignment vertical="center"/>
    </xf>
    <xf numFmtId="0" fontId="32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</cellStyleXfs>
  <cellXfs count="227">
    <xf numFmtId="0" fontId="0" fillId="0" borderId="0" xfId="0">
      <alignment vertical="center"/>
    </xf>
    <xf numFmtId="0" fontId="3" fillId="2" borderId="0" xfId="1" applyFont="1" applyFill="1" applyAlignment="1">
      <alignment vertical="center"/>
    </xf>
    <xf numFmtId="0" fontId="6" fillId="2" borderId="0" xfId="1" applyFont="1" applyFill="1" applyAlignment="1">
      <alignment vertical="center"/>
    </xf>
    <xf numFmtId="0" fontId="6" fillId="0" borderId="0" xfId="1" applyFont="1" applyFill="1" applyAlignment="1">
      <alignment vertical="center"/>
    </xf>
    <xf numFmtId="0" fontId="9" fillId="0" borderId="0" xfId="1" applyFont="1" applyAlignment="1"/>
    <xf numFmtId="176" fontId="9" fillId="0" borderId="0" xfId="1" applyNumberFormat="1" applyFont="1" applyFill="1" applyAlignment="1">
      <alignment vertical="center"/>
    </xf>
    <xf numFmtId="0" fontId="11" fillId="0" borderId="0" xfId="1" applyFont="1" applyFill="1" applyAlignment="1"/>
    <xf numFmtId="0" fontId="12" fillId="0" borderId="0" xfId="1" applyFont="1" applyAlignment="1"/>
    <xf numFmtId="0" fontId="13" fillId="0" borderId="0" xfId="1" applyFont="1" applyFill="1" applyAlignment="1">
      <alignment horizontal="center" vertical="center"/>
    </xf>
    <xf numFmtId="0" fontId="13" fillId="0" borderId="0" xfId="1" applyFont="1" applyAlignment="1">
      <alignment horizontal="right" vertical="center"/>
    </xf>
    <xf numFmtId="0" fontId="15" fillId="0" borderId="0" xfId="1" applyFont="1" applyFill="1" applyAlignment="1">
      <alignment horizontal="left" vertical="center"/>
    </xf>
    <xf numFmtId="0" fontId="10" fillId="0" borderId="0" xfId="1" applyFont="1" applyFill="1" applyAlignment="1">
      <alignment vertical="center"/>
    </xf>
    <xf numFmtId="0" fontId="10" fillId="0" borderId="0" xfId="1" applyFont="1" applyFill="1" applyBorder="1" applyAlignment="1">
      <alignment vertical="center"/>
    </xf>
    <xf numFmtId="0" fontId="9" fillId="0" borderId="0" xfId="1" applyFont="1"/>
    <xf numFmtId="0" fontId="24" fillId="0" borderId="7" xfId="1" applyFont="1" applyBorder="1" applyAlignment="1"/>
    <xf numFmtId="0" fontId="24" fillId="0" borderId="0" xfId="1" applyFont="1" applyBorder="1" applyAlignment="1"/>
    <xf numFmtId="0" fontId="10" fillId="0" borderId="0" xfId="1" applyFont="1" applyFill="1" applyAlignment="1">
      <alignment horizontal="center" vertical="center"/>
    </xf>
    <xf numFmtId="0" fontId="9" fillId="0" borderId="0" xfId="2" applyFont="1" applyBorder="1" applyAlignment="1">
      <alignment horizontal="center" vertical="center"/>
    </xf>
    <xf numFmtId="0" fontId="13" fillId="0" borderId="0" xfId="1" applyFont="1" applyAlignment="1">
      <alignment horizontal="left" vertical="center"/>
    </xf>
    <xf numFmtId="0" fontId="10" fillId="0" borderId="0" xfId="1" applyFont="1" applyFill="1" applyAlignment="1">
      <alignment horizontal="center" vertical="center"/>
    </xf>
    <xf numFmtId="0" fontId="9" fillId="0" borderId="0" xfId="2" applyFont="1" applyBorder="1" applyAlignment="1">
      <alignment horizontal="center" vertical="center"/>
    </xf>
    <xf numFmtId="0" fontId="9" fillId="0" borderId="0" xfId="2" applyFont="1" applyFill="1" applyBorder="1" applyAlignment="1">
      <alignment horizontal="center" vertical="center"/>
    </xf>
    <xf numFmtId="0" fontId="9" fillId="0" borderId="0" xfId="1" applyFont="1" applyAlignment="1"/>
    <xf numFmtId="0" fontId="17" fillId="0" borderId="9" xfId="1" applyFont="1" applyBorder="1" applyAlignment="1">
      <alignment horizontal="center" vertical="center"/>
    </xf>
    <xf numFmtId="49" fontId="21" fillId="0" borderId="0" xfId="1" applyNumberFormat="1" applyFont="1" applyFill="1" applyBorder="1" applyAlignment="1" applyProtection="1">
      <alignment horizontal="center" vertical="center"/>
      <protection locked="0"/>
    </xf>
    <xf numFmtId="177" fontId="21" fillId="0" borderId="0" xfId="1" applyNumberFormat="1" applyFont="1" applyFill="1" applyBorder="1" applyAlignment="1" applyProtection="1">
      <alignment horizontal="center" vertical="center"/>
      <protection locked="0"/>
    </xf>
    <xf numFmtId="177" fontId="21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0" fontId="27" fillId="0" borderId="7" xfId="1" applyFont="1" applyBorder="1" applyAlignment="1">
      <alignment horizontal="center" vertical="center"/>
    </xf>
    <xf numFmtId="0" fontId="28" fillId="0" borderId="7" xfId="1" applyFont="1" applyBorder="1" applyAlignment="1">
      <alignment horizontal="center" vertical="center"/>
    </xf>
    <xf numFmtId="0" fontId="27" fillId="0" borderId="0" xfId="1" applyFont="1" applyBorder="1" applyAlignment="1">
      <alignment horizontal="center" vertical="center"/>
    </xf>
    <xf numFmtId="0" fontId="28" fillId="0" borderId="0" xfId="1" applyFont="1" applyBorder="1" applyAlignment="1">
      <alignment horizontal="center" vertical="center"/>
    </xf>
    <xf numFmtId="0" fontId="29" fillId="0" borderId="0" xfId="1" quotePrefix="1" applyNumberFormat="1" applyFont="1" applyFill="1" applyAlignment="1">
      <alignment horizontal="center" vertical="center" wrapText="1"/>
    </xf>
    <xf numFmtId="49" fontId="26" fillId="0" borderId="0" xfId="1" applyNumberFormat="1" applyFont="1" applyFill="1" applyBorder="1" applyAlignment="1" applyProtection="1">
      <alignment horizontal="center" vertical="center"/>
      <protection locked="0"/>
    </xf>
    <xf numFmtId="177" fontId="26" fillId="0" borderId="0" xfId="1" applyNumberFormat="1" applyFont="1" applyFill="1" applyBorder="1" applyAlignment="1" applyProtection="1">
      <alignment horizontal="center" vertical="center"/>
      <protection locked="0"/>
    </xf>
    <xf numFmtId="0" fontId="21" fillId="0" borderId="0" xfId="1" quotePrefix="1" applyFont="1" applyFill="1" applyBorder="1" applyAlignment="1" applyProtection="1">
      <alignment horizontal="center" vertical="center"/>
      <protection locked="0"/>
    </xf>
    <xf numFmtId="0" fontId="25" fillId="0" borderId="0" xfId="1" applyFont="1" applyFill="1" applyBorder="1" applyAlignment="1" applyProtection="1">
      <protection locked="0"/>
    </xf>
    <xf numFmtId="0" fontId="25" fillId="0" borderId="7" xfId="1" applyFont="1" applyFill="1" applyBorder="1" applyAlignment="1" applyProtection="1">
      <protection locked="0"/>
    </xf>
    <xf numFmtId="0" fontId="17" fillId="0" borderId="10" xfId="1" applyFont="1" applyBorder="1" applyAlignment="1">
      <alignment vertical="center"/>
    </xf>
    <xf numFmtId="0" fontId="17" fillId="0" borderId="11" xfId="1" applyFont="1" applyBorder="1" applyAlignment="1">
      <alignment vertical="center"/>
    </xf>
    <xf numFmtId="0" fontId="17" fillId="0" borderId="12" xfId="1" applyFont="1" applyBorder="1" applyAlignment="1">
      <alignment vertical="center"/>
    </xf>
    <xf numFmtId="0" fontId="23" fillId="0" borderId="0" xfId="1" applyFont="1" applyFill="1" applyAlignment="1">
      <alignment horizontal="left" vertical="center"/>
    </xf>
    <xf numFmtId="0" fontId="28" fillId="0" borderId="7" xfId="1" applyFont="1" applyBorder="1" applyAlignment="1">
      <alignment horizontal="right" vertical="center"/>
    </xf>
    <xf numFmtId="0" fontId="9" fillId="0" borderId="0" xfId="2" applyFont="1" applyBorder="1" applyAlignment="1">
      <alignment horizontal="center" vertical="center"/>
    </xf>
    <xf numFmtId="0" fontId="9" fillId="0" borderId="0" xfId="2" applyFont="1" applyBorder="1" applyAlignment="1">
      <alignment horizontal="center" vertical="center"/>
    </xf>
    <xf numFmtId="0" fontId="9" fillId="0" borderId="0" xfId="2" applyFont="1" applyBorder="1" applyAlignment="1">
      <alignment horizontal="center" vertical="center"/>
    </xf>
    <xf numFmtId="0" fontId="17" fillId="0" borderId="26" xfId="1" applyFont="1" applyBorder="1" applyAlignment="1">
      <alignment horizontal="center" vertical="center"/>
    </xf>
    <xf numFmtId="0" fontId="9" fillId="0" borderId="0" xfId="2" applyFont="1" applyBorder="1" applyAlignment="1">
      <alignment horizontal="center" vertical="center"/>
    </xf>
    <xf numFmtId="0" fontId="31" fillId="0" borderId="0" xfId="1" applyFont="1" applyFill="1" applyBorder="1" applyAlignment="1" applyProtection="1">
      <alignment horizontal="left" vertical="center" indent="1"/>
      <protection locked="0"/>
    </xf>
    <xf numFmtId="0" fontId="9" fillId="0" borderId="0" xfId="2" applyFont="1" applyBorder="1" applyAlignment="1">
      <alignment horizontal="center" vertical="center"/>
    </xf>
    <xf numFmtId="0" fontId="9" fillId="0" borderId="0" xfId="2" applyFont="1" applyBorder="1" applyAlignment="1">
      <alignment horizontal="center" vertical="center"/>
    </xf>
    <xf numFmtId="0" fontId="9" fillId="0" borderId="0" xfId="2" applyFont="1" applyBorder="1" applyAlignment="1">
      <alignment horizontal="center" vertical="center"/>
    </xf>
    <xf numFmtId="0" fontId="9" fillId="0" borderId="0" xfId="2" applyFont="1" applyBorder="1" applyAlignment="1">
      <alignment horizontal="center" vertical="center"/>
    </xf>
    <xf numFmtId="0" fontId="9" fillId="0" borderId="0" xfId="2" applyFont="1" applyBorder="1" applyAlignment="1">
      <alignment horizontal="center" vertical="center"/>
    </xf>
    <xf numFmtId="0" fontId="17" fillId="3" borderId="34" xfId="1" applyNumberFormat="1" applyFont="1" applyFill="1" applyBorder="1" applyAlignment="1">
      <alignment vertical="center"/>
    </xf>
    <xf numFmtId="0" fontId="9" fillId="0" borderId="0" xfId="2" applyFont="1" applyBorder="1" applyAlignment="1">
      <alignment horizontal="center" vertical="center"/>
    </xf>
    <xf numFmtId="0" fontId="20" fillId="0" borderId="0" xfId="1" applyFont="1" applyFill="1" applyBorder="1" applyAlignment="1" applyProtection="1">
      <alignment horizontal="left" vertical="center" indent="1"/>
      <protection locked="0"/>
    </xf>
    <xf numFmtId="0" fontId="30" fillId="0" borderId="7" xfId="1" applyFont="1" applyBorder="1" applyAlignment="1">
      <alignment horizontal="center" vertical="center"/>
    </xf>
    <xf numFmtId="0" fontId="34" fillId="0" borderId="7" xfId="1" applyFont="1" applyBorder="1"/>
    <xf numFmtId="0" fontId="34" fillId="0" borderId="7" xfId="1" applyFont="1" applyBorder="1" applyAlignment="1">
      <alignment horizontal="center" vertical="center"/>
    </xf>
    <xf numFmtId="0" fontId="26" fillId="0" borderId="5" xfId="1" applyFont="1" applyBorder="1" applyAlignment="1">
      <alignment horizontal="left" vertical="center"/>
    </xf>
    <xf numFmtId="0" fontId="21" fillId="0" borderId="4" xfId="1" applyFont="1" applyBorder="1" applyAlignment="1">
      <alignment horizontal="right" vertical="center"/>
    </xf>
    <xf numFmtId="0" fontId="21" fillId="0" borderId="6" xfId="1" applyFont="1" applyBorder="1" applyAlignment="1">
      <alignment horizontal="right" vertical="center"/>
    </xf>
    <xf numFmtId="0" fontId="9" fillId="0" borderId="0" xfId="2" applyFont="1" applyBorder="1" applyAlignment="1">
      <alignment horizontal="center" vertical="center"/>
    </xf>
    <xf numFmtId="0" fontId="26" fillId="0" borderId="3" xfId="1" applyFont="1" applyBorder="1" applyAlignment="1">
      <alignment horizontal="left" vertical="center"/>
    </xf>
    <xf numFmtId="0" fontId="9" fillId="0" borderId="0" xfId="2" applyFont="1" applyBorder="1" applyAlignment="1">
      <alignment horizontal="center" vertical="center"/>
    </xf>
    <xf numFmtId="0" fontId="9" fillId="0" borderId="0" xfId="2" applyFont="1" applyBorder="1" applyAlignment="1">
      <alignment horizontal="center" vertical="center"/>
    </xf>
    <xf numFmtId="0" fontId="21" fillId="0" borderId="31" xfId="1" quotePrefix="1" applyFont="1" applyFill="1" applyBorder="1" applyAlignment="1" applyProtection="1">
      <alignment horizontal="center" vertical="center"/>
      <protection locked="0"/>
    </xf>
    <xf numFmtId="177" fontId="21" fillId="0" borderId="31" xfId="1" applyNumberFormat="1" applyFont="1" applyFill="1" applyBorder="1" applyAlignment="1" applyProtection="1">
      <alignment horizontal="center" vertical="center"/>
      <protection locked="0"/>
    </xf>
    <xf numFmtId="177" fontId="21" fillId="0" borderId="31" xfId="1" quotePrefix="1" applyNumberFormat="1" applyFont="1" applyFill="1" applyBorder="1" applyAlignment="1" applyProtection="1">
      <alignment horizontal="center" vertical="center" wrapText="1"/>
      <protection locked="0"/>
    </xf>
    <xf numFmtId="0" fontId="21" fillId="0" borderId="28" xfId="1" quotePrefix="1" applyFont="1" applyFill="1" applyBorder="1" applyAlignment="1" applyProtection="1">
      <alignment horizontal="center" vertical="center"/>
      <protection locked="0"/>
    </xf>
    <xf numFmtId="177" fontId="21" fillId="0" borderId="28" xfId="1" applyNumberFormat="1" applyFont="1" applyFill="1" applyBorder="1" applyAlignment="1" applyProtection="1">
      <alignment horizontal="center" vertical="center"/>
      <protection locked="0"/>
    </xf>
    <xf numFmtId="177" fontId="21" fillId="0" borderId="28" xfId="1" quotePrefix="1" applyNumberFormat="1" applyFont="1" applyFill="1" applyBorder="1" applyAlignment="1" applyProtection="1">
      <alignment horizontal="center" vertical="center" wrapText="1"/>
      <protection locked="0"/>
    </xf>
    <xf numFmtId="49" fontId="26" fillId="0" borderId="28" xfId="1" applyNumberFormat="1" applyFont="1" applyFill="1" applyBorder="1" applyAlignment="1" applyProtection="1">
      <alignment horizontal="center" vertical="center"/>
      <protection locked="0"/>
    </xf>
    <xf numFmtId="0" fontId="21" fillId="0" borderId="37" xfId="1" quotePrefix="1" applyFont="1" applyFill="1" applyBorder="1" applyAlignment="1" applyProtection="1">
      <alignment horizontal="center" vertical="center"/>
      <protection locked="0"/>
    </xf>
    <xf numFmtId="49" fontId="21" fillId="0" borderId="37" xfId="1" applyNumberFormat="1" applyFont="1" applyFill="1" applyBorder="1" applyAlignment="1" applyProtection="1">
      <alignment horizontal="center" vertical="center"/>
      <protection locked="0"/>
    </xf>
    <xf numFmtId="177" fontId="21" fillId="0" borderId="37" xfId="1" applyNumberFormat="1" applyFont="1" applyFill="1" applyBorder="1" applyAlignment="1" applyProtection="1">
      <alignment horizontal="center" vertical="center"/>
      <protection locked="0"/>
    </xf>
    <xf numFmtId="177" fontId="21" fillId="3" borderId="37" xfId="1" applyNumberFormat="1" applyFont="1" applyFill="1" applyBorder="1" applyAlignment="1" applyProtection="1">
      <alignment horizontal="center" vertical="center"/>
      <protection locked="0"/>
    </xf>
    <xf numFmtId="49" fontId="21" fillId="3" borderId="37" xfId="1" applyNumberFormat="1" applyFont="1" applyFill="1" applyBorder="1" applyAlignment="1" applyProtection="1">
      <alignment horizontal="center" vertical="center"/>
      <protection locked="0"/>
    </xf>
    <xf numFmtId="177" fontId="21" fillId="0" borderId="37" xfId="1" quotePrefix="1" applyNumberFormat="1" applyFont="1" applyFill="1" applyBorder="1" applyAlignment="1" applyProtection="1">
      <alignment horizontal="center" vertical="center" wrapText="1"/>
      <protection locked="0"/>
    </xf>
    <xf numFmtId="49" fontId="21" fillId="0" borderId="38" xfId="1" applyNumberFormat="1" applyFont="1" applyFill="1" applyBorder="1" applyAlignment="1" applyProtection="1">
      <alignment horizontal="center" vertical="center"/>
      <protection locked="0"/>
    </xf>
    <xf numFmtId="0" fontId="9" fillId="0" borderId="0" xfId="2" applyFont="1" applyBorder="1" applyAlignment="1">
      <alignment horizontal="center" vertical="center"/>
    </xf>
    <xf numFmtId="0" fontId="20" fillId="0" borderId="27" xfId="1" applyFont="1" applyFill="1" applyBorder="1" applyAlignment="1" applyProtection="1">
      <alignment horizontal="left" vertical="center" indent="1"/>
      <protection locked="0"/>
    </xf>
    <xf numFmtId="177" fontId="26" fillId="0" borderId="28" xfId="1" applyNumberFormat="1" applyFont="1" applyFill="1" applyBorder="1" applyAlignment="1" applyProtection="1">
      <alignment horizontal="center" vertical="center"/>
      <protection locked="0"/>
    </xf>
    <xf numFmtId="177" fontId="21" fillId="5" borderId="28" xfId="1" applyNumberFormat="1" applyFont="1" applyFill="1" applyBorder="1" applyAlignment="1" applyProtection="1">
      <alignment horizontal="center" vertical="center"/>
      <protection locked="0"/>
    </xf>
    <xf numFmtId="49" fontId="26" fillId="5" borderId="28" xfId="1" applyNumberFormat="1" applyFont="1" applyFill="1" applyBorder="1" applyAlignment="1" applyProtection="1">
      <alignment horizontal="center" vertical="center"/>
      <protection locked="0"/>
    </xf>
    <xf numFmtId="49" fontId="26" fillId="0" borderId="29" xfId="1" applyNumberFormat="1" applyFont="1" applyFill="1" applyBorder="1" applyAlignment="1" applyProtection="1">
      <alignment horizontal="center" vertical="center"/>
      <protection locked="0"/>
    </xf>
    <xf numFmtId="0" fontId="20" fillId="0" borderId="36" xfId="1" applyFont="1" applyFill="1" applyBorder="1" applyAlignment="1" applyProtection="1">
      <alignment horizontal="left" vertical="center" indent="1"/>
      <protection locked="0"/>
    </xf>
    <xf numFmtId="49" fontId="26" fillId="0" borderId="37" xfId="1" applyNumberFormat="1" applyFont="1" applyFill="1" applyBorder="1" applyAlignment="1" applyProtection="1">
      <alignment horizontal="center" vertical="center"/>
      <protection locked="0"/>
    </xf>
    <xf numFmtId="177" fontId="21" fillId="5" borderId="37" xfId="1" applyNumberFormat="1" applyFont="1" applyFill="1" applyBorder="1" applyAlignment="1" applyProtection="1">
      <alignment horizontal="center" vertical="center"/>
      <protection locked="0"/>
    </xf>
    <xf numFmtId="49" fontId="26" fillId="5" borderId="37" xfId="1" applyNumberFormat="1" applyFont="1" applyFill="1" applyBorder="1" applyAlignment="1" applyProtection="1">
      <alignment horizontal="center" vertical="center"/>
      <protection locked="0"/>
    </xf>
    <xf numFmtId="49" fontId="26" fillId="0" borderId="38" xfId="1" applyNumberFormat="1" applyFont="1" applyFill="1" applyBorder="1" applyAlignment="1" applyProtection="1">
      <alignment horizontal="center" vertical="center"/>
      <protection locked="0"/>
    </xf>
    <xf numFmtId="0" fontId="9" fillId="0" borderId="0" xfId="2" applyFont="1" applyBorder="1" applyAlignment="1">
      <alignment horizontal="center" vertical="center"/>
    </xf>
    <xf numFmtId="0" fontId="39" fillId="0" borderId="3" xfId="1" applyFont="1" applyBorder="1" applyAlignment="1">
      <alignment horizontal="left" vertical="center"/>
    </xf>
    <xf numFmtId="0" fontId="39" fillId="0" borderId="0" xfId="1" applyFont="1" applyBorder="1" applyAlignment="1"/>
    <xf numFmtId="0" fontId="39" fillId="0" borderId="0" xfId="1" applyFont="1" applyBorder="1" applyAlignment="1">
      <alignment horizontal="left" vertical="center"/>
    </xf>
    <xf numFmtId="0" fontId="39" fillId="0" borderId="0" xfId="1" applyFont="1" applyBorder="1" applyAlignment="1">
      <alignment vertical="center"/>
    </xf>
    <xf numFmtId="0" fontId="39" fillId="0" borderId="5" xfId="1" applyFont="1" applyBorder="1" applyAlignment="1">
      <alignment horizontal="left" vertical="center"/>
    </xf>
    <xf numFmtId="0" fontId="39" fillId="0" borderId="7" xfId="1" applyFont="1" applyBorder="1" applyAlignment="1"/>
    <xf numFmtId="0" fontId="39" fillId="0" borderId="7" xfId="1" applyFont="1" applyBorder="1" applyAlignment="1">
      <alignment horizontal="left" vertical="center"/>
    </xf>
    <xf numFmtId="0" fontId="39" fillId="0" borderId="7" xfId="1" applyFont="1" applyBorder="1" applyAlignment="1">
      <alignment vertical="center"/>
    </xf>
    <xf numFmtId="0" fontId="39" fillId="0" borderId="6" xfId="1" applyFont="1" applyBorder="1" applyAlignment="1">
      <alignment horizontal="right" vertical="center"/>
    </xf>
    <xf numFmtId="0" fontId="39" fillId="0" borderId="8" xfId="1" applyFont="1" applyBorder="1" applyAlignment="1">
      <alignment vertical="center"/>
    </xf>
    <xf numFmtId="0" fontId="40" fillId="0" borderId="8" xfId="1" applyFont="1" applyBorder="1"/>
    <xf numFmtId="0" fontId="39" fillId="0" borderId="8" xfId="1" applyFont="1" applyBorder="1"/>
    <xf numFmtId="0" fontId="40" fillId="0" borderId="7" xfId="1" applyFont="1" applyBorder="1"/>
    <xf numFmtId="0" fontId="40" fillId="0" borderId="6" xfId="1" applyFont="1" applyBorder="1"/>
    <xf numFmtId="0" fontId="9" fillId="0" borderId="0" xfId="2" applyFont="1" applyBorder="1" applyAlignment="1">
      <alignment horizontal="center" vertical="center"/>
    </xf>
    <xf numFmtId="0" fontId="9" fillId="0" borderId="0" xfId="2" applyFont="1" applyBorder="1" applyAlignment="1">
      <alignment horizontal="center" vertical="center"/>
    </xf>
    <xf numFmtId="0" fontId="9" fillId="0" borderId="0" xfId="2" applyFont="1" applyBorder="1" applyAlignment="1">
      <alignment horizontal="center" vertical="center"/>
    </xf>
    <xf numFmtId="0" fontId="9" fillId="0" borderId="0" xfId="2" applyFont="1" applyBorder="1" applyAlignment="1">
      <alignment horizontal="center" vertical="center"/>
    </xf>
    <xf numFmtId="0" fontId="9" fillId="0" borderId="0" xfId="2" applyFont="1" applyBorder="1" applyAlignment="1">
      <alignment horizontal="center" vertical="center"/>
    </xf>
    <xf numFmtId="177" fontId="26" fillId="0" borderId="37" xfId="1" applyNumberFormat="1" applyFont="1" applyFill="1" applyBorder="1" applyAlignment="1" applyProtection="1">
      <alignment horizontal="center" vertical="center"/>
      <protection locked="0"/>
    </xf>
    <xf numFmtId="49" fontId="21" fillId="0" borderId="31" xfId="1" applyNumberFormat="1" applyFont="1" applyFill="1" applyBorder="1" applyAlignment="1" applyProtection="1">
      <alignment horizontal="center" vertical="center"/>
      <protection locked="0"/>
    </xf>
    <xf numFmtId="177" fontId="21" fillId="3" borderId="31" xfId="1" applyNumberFormat="1" applyFont="1" applyFill="1" applyBorder="1" applyAlignment="1" applyProtection="1">
      <alignment horizontal="center" vertical="center"/>
      <protection locked="0"/>
    </xf>
    <xf numFmtId="49" fontId="21" fillId="3" borderId="31" xfId="1" applyNumberFormat="1" applyFont="1" applyFill="1" applyBorder="1" applyAlignment="1" applyProtection="1">
      <alignment horizontal="center" vertical="center"/>
      <protection locked="0"/>
    </xf>
    <xf numFmtId="49" fontId="21" fillId="0" borderId="32" xfId="1" applyNumberFormat="1" applyFont="1" applyFill="1" applyBorder="1" applyAlignment="1" applyProtection="1">
      <alignment horizontal="center" vertical="center"/>
      <protection locked="0"/>
    </xf>
    <xf numFmtId="0" fontId="21" fillId="0" borderId="30" xfId="1" quotePrefix="1" applyFont="1" applyFill="1" applyBorder="1" applyAlignment="1" applyProtection="1">
      <alignment horizontal="left" vertical="center"/>
      <protection locked="0"/>
    </xf>
    <xf numFmtId="0" fontId="21" fillId="0" borderId="36" xfId="1" quotePrefix="1" applyFont="1" applyFill="1" applyBorder="1" applyAlignment="1" applyProtection="1">
      <alignment horizontal="left" vertical="center"/>
      <protection locked="0"/>
    </xf>
    <xf numFmtId="0" fontId="9" fillId="0" borderId="0" xfId="2" applyFont="1" applyBorder="1" applyAlignment="1">
      <alignment horizontal="center" vertical="center"/>
    </xf>
    <xf numFmtId="0" fontId="9" fillId="0" borderId="0" xfId="2" applyFont="1" applyFill="1" applyBorder="1" applyAlignment="1">
      <alignment horizontal="center" vertical="center"/>
    </xf>
    <xf numFmtId="0" fontId="26" fillId="0" borderId="41" xfId="1" applyFont="1" applyBorder="1" applyAlignment="1">
      <alignment horizontal="left" vertical="center"/>
    </xf>
    <xf numFmtId="0" fontId="26" fillId="0" borderId="42" xfId="1" applyFont="1" applyBorder="1" applyAlignment="1">
      <alignment horizontal="center" vertical="center"/>
    </xf>
    <xf numFmtId="0" fontId="30" fillId="0" borderId="42" xfId="1" applyFont="1" applyBorder="1" applyAlignment="1">
      <alignment horizontal="center" vertical="center"/>
    </xf>
    <xf numFmtId="0" fontId="34" fillId="0" borderId="42" xfId="1" applyFont="1" applyBorder="1"/>
    <xf numFmtId="0" fontId="34" fillId="0" borderId="42" xfId="1" applyFont="1" applyBorder="1" applyAlignment="1">
      <alignment horizontal="center" vertical="center"/>
    </xf>
    <xf numFmtId="0" fontId="21" fillId="0" borderId="43" xfId="1" applyFont="1" applyBorder="1" applyAlignment="1">
      <alignment horizontal="right" vertical="center"/>
    </xf>
    <xf numFmtId="177" fontId="26" fillId="0" borderId="37" xfId="1" quotePrefix="1" applyNumberFormat="1" applyFont="1" applyFill="1" applyBorder="1" applyAlignment="1" applyProtection="1">
      <alignment horizontal="center" vertical="center"/>
      <protection locked="0"/>
    </xf>
    <xf numFmtId="0" fontId="21" fillId="0" borderId="27" xfId="1" quotePrefix="1" applyFont="1" applyFill="1" applyBorder="1" applyAlignment="1" applyProtection="1">
      <alignment horizontal="left" vertical="center"/>
      <protection locked="0"/>
    </xf>
    <xf numFmtId="177" fontId="26" fillId="0" borderId="28" xfId="1" quotePrefix="1" applyNumberFormat="1" applyFont="1" applyFill="1" applyBorder="1" applyAlignment="1" applyProtection="1">
      <alignment horizontal="center" vertical="center"/>
      <protection locked="0"/>
    </xf>
    <xf numFmtId="49" fontId="21" fillId="0" borderId="28" xfId="1" applyNumberFormat="1" applyFont="1" applyFill="1" applyBorder="1" applyAlignment="1" applyProtection="1">
      <alignment horizontal="center" vertical="center"/>
      <protection locked="0"/>
    </xf>
    <xf numFmtId="177" fontId="21" fillId="3" borderId="28" xfId="1" applyNumberFormat="1" applyFont="1" applyFill="1" applyBorder="1" applyAlignment="1" applyProtection="1">
      <alignment horizontal="center" vertical="center"/>
      <protection locked="0"/>
    </xf>
    <xf numFmtId="49" fontId="21" fillId="3" borderId="28" xfId="1" applyNumberFormat="1" applyFont="1" applyFill="1" applyBorder="1" applyAlignment="1" applyProtection="1">
      <alignment horizontal="center" vertical="center"/>
      <protection locked="0"/>
    </xf>
    <xf numFmtId="49" fontId="21" fillId="0" borderId="29" xfId="1" applyNumberFormat="1" applyFont="1" applyFill="1" applyBorder="1" applyAlignment="1" applyProtection="1">
      <alignment horizontal="center" vertical="center"/>
      <protection locked="0"/>
    </xf>
    <xf numFmtId="49" fontId="26" fillId="3" borderId="28" xfId="1" applyNumberFormat="1" applyFont="1" applyFill="1" applyBorder="1" applyAlignment="1" applyProtection="1">
      <alignment horizontal="center" vertical="center"/>
      <protection locked="0"/>
    </xf>
    <xf numFmtId="0" fontId="9" fillId="0" borderId="0" xfId="2" applyFont="1" applyBorder="1" applyAlignment="1">
      <alignment horizontal="center" vertical="center"/>
    </xf>
    <xf numFmtId="0" fontId="9" fillId="0" borderId="0" xfId="2" applyFont="1" applyBorder="1" applyAlignment="1">
      <alignment horizontal="center" vertical="center"/>
    </xf>
    <xf numFmtId="0" fontId="35" fillId="0" borderId="0" xfId="1" applyFont="1" applyFill="1" applyBorder="1" applyAlignment="1" applyProtection="1">
      <alignment horizontal="center" vertical="center" wrapText="1"/>
      <protection locked="0"/>
    </xf>
    <xf numFmtId="0" fontId="41" fillId="0" borderId="0" xfId="0" applyFont="1">
      <alignment vertical="center"/>
    </xf>
    <xf numFmtId="0" fontId="42" fillId="0" borderId="0" xfId="0" applyFont="1">
      <alignment vertical="center"/>
    </xf>
    <xf numFmtId="0" fontId="43" fillId="0" borderId="0" xfId="1" applyFont="1" applyAlignment="1">
      <alignment vertical="center"/>
    </xf>
    <xf numFmtId="0" fontId="44" fillId="0" borderId="0" xfId="0" applyFont="1">
      <alignment vertical="center"/>
    </xf>
    <xf numFmtId="0" fontId="45" fillId="0" borderId="0" xfId="0" applyFont="1">
      <alignment vertical="center"/>
    </xf>
    <xf numFmtId="0" fontId="46" fillId="0" borderId="0" xfId="0" applyFont="1">
      <alignment vertical="center"/>
    </xf>
    <xf numFmtId="0" fontId="47" fillId="0" borderId="0" xfId="1" applyFont="1" applyFill="1" applyBorder="1" applyAlignment="1">
      <alignment horizontal="center" vertical="center" wrapText="1"/>
    </xf>
    <xf numFmtId="0" fontId="48" fillId="0" borderId="0" xfId="1" applyFont="1" applyFill="1" applyBorder="1" applyAlignment="1">
      <alignment horizontal="left" vertical="center"/>
    </xf>
    <xf numFmtId="0" fontId="17" fillId="0" borderId="0" xfId="1" applyFont="1" applyFill="1" applyBorder="1" applyAlignment="1">
      <alignment vertical="center"/>
    </xf>
    <xf numFmtId="0" fontId="18" fillId="0" borderId="0" xfId="1" applyFont="1" applyFill="1" applyBorder="1" applyAlignment="1">
      <alignment vertical="center"/>
    </xf>
    <xf numFmtId="0" fontId="49" fillId="0" borderId="0" xfId="1" applyFont="1" applyFill="1" applyBorder="1" applyAlignment="1">
      <alignment horizontal="right" vertical="center"/>
    </xf>
    <xf numFmtId="0" fontId="50" fillId="0" borderId="0" xfId="0" applyFont="1" applyAlignment="1">
      <alignment vertical="center"/>
    </xf>
    <xf numFmtId="49" fontId="26" fillId="3" borderId="37" xfId="1" applyNumberFormat="1" applyFont="1" applyFill="1" applyBorder="1" applyAlignment="1" applyProtection="1">
      <alignment horizontal="center" vertical="center"/>
      <protection locked="0"/>
    </xf>
    <xf numFmtId="0" fontId="21" fillId="0" borderId="0" xfId="1" quotePrefix="1" applyFont="1" applyFill="1" applyBorder="1" applyAlignment="1" applyProtection="1">
      <alignment horizontal="left" vertical="center"/>
      <protection locked="0"/>
    </xf>
    <xf numFmtId="177" fontId="26" fillId="0" borderId="0" xfId="1" quotePrefix="1" applyNumberFormat="1" applyFont="1" applyFill="1" applyBorder="1" applyAlignment="1" applyProtection="1">
      <alignment horizontal="center" vertical="center"/>
      <protection locked="0"/>
    </xf>
    <xf numFmtId="0" fontId="17" fillId="3" borderId="28" xfId="1" applyNumberFormat="1" applyFont="1" applyFill="1" applyBorder="1" applyAlignment="1">
      <alignment horizontal="center" vertical="center"/>
    </xf>
    <xf numFmtId="0" fontId="16" fillId="3" borderId="30" xfId="1" applyNumberFormat="1" applyFont="1" applyFill="1" applyBorder="1" applyAlignment="1">
      <alignment horizontal="center" vertical="center" wrapText="1"/>
    </xf>
    <xf numFmtId="0" fontId="16" fillId="3" borderId="27" xfId="1" applyNumberFormat="1" applyFont="1" applyFill="1" applyBorder="1" applyAlignment="1">
      <alignment horizontal="center" vertical="center" wrapText="1"/>
    </xf>
    <xf numFmtId="0" fontId="16" fillId="3" borderId="33" xfId="1" applyNumberFormat="1" applyFont="1" applyFill="1" applyBorder="1" applyAlignment="1">
      <alignment horizontal="center" vertical="center" wrapText="1"/>
    </xf>
    <xf numFmtId="0" fontId="16" fillId="3" borderId="31" xfId="1" applyNumberFormat="1" applyFont="1" applyFill="1" applyBorder="1" applyAlignment="1">
      <alignment horizontal="center" vertical="center"/>
    </xf>
    <xf numFmtId="0" fontId="16" fillId="3" borderId="28" xfId="1" applyNumberFormat="1" applyFont="1" applyFill="1" applyBorder="1" applyAlignment="1">
      <alignment horizontal="center" vertical="center"/>
    </xf>
    <xf numFmtId="0" fontId="16" fillId="3" borderId="34" xfId="1" applyNumberFormat="1" applyFont="1" applyFill="1" applyBorder="1" applyAlignment="1">
      <alignment horizontal="center" vertical="center"/>
    </xf>
    <xf numFmtId="0" fontId="16" fillId="3" borderId="31" xfId="1" applyFont="1" applyFill="1" applyBorder="1" applyAlignment="1">
      <alignment horizontal="center" vertical="center"/>
    </xf>
    <xf numFmtId="0" fontId="16" fillId="3" borderId="32" xfId="1" applyFont="1" applyFill="1" applyBorder="1" applyAlignment="1">
      <alignment horizontal="center" vertical="center"/>
    </xf>
    <xf numFmtId="0" fontId="22" fillId="0" borderId="13" xfId="1" applyFont="1" applyBorder="1" applyAlignment="1">
      <alignment horizontal="center" vertical="center" wrapText="1"/>
    </xf>
    <xf numFmtId="0" fontId="22" fillId="0" borderId="17" xfId="1" applyFont="1" applyBorder="1" applyAlignment="1">
      <alignment horizontal="center" vertical="center" wrapText="1"/>
    </xf>
    <xf numFmtId="0" fontId="38" fillId="0" borderId="14" xfId="1" applyFont="1" applyBorder="1" applyAlignment="1">
      <alignment horizontal="center" vertical="center" wrapText="1"/>
    </xf>
    <xf numFmtId="0" fontId="38" fillId="0" borderId="15" xfId="1" applyFont="1" applyBorder="1" applyAlignment="1">
      <alignment horizontal="center" vertical="center" wrapText="1"/>
    </xf>
    <xf numFmtId="0" fontId="38" fillId="0" borderId="16" xfId="1" applyFont="1" applyBorder="1" applyAlignment="1">
      <alignment horizontal="center" vertical="center" wrapText="1"/>
    </xf>
    <xf numFmtId="0" fontId="38" fillId="0" borderId="5" xfId="1" applyFont="1" applyBorder="1" applyAlignment="1">
      <alignment horizontal="center" vertical="center" wrapText="1"/>
    </xf>
    <xf numFmtId="0" fontId="38" fillId="0" borderId="7" xfId="1" applyFont="1" applyBorder="1" applyAlignment="1">
      <alignment horizontal="center" vertical="center" wrapText="1"/>
    </xf>
    <xf numFmtId="0" fontId="38" fillId="0" borderId="6" xfId="1" applyFont="1" applyBorder="1" applyAlignment="1">
      <alignment horizontal="center" vertical="center" wrapText="1"/>
    </xf>
    <xf numFmtId="0" fontId="9" fillId="0" borderId="0" xfId="2" applyFont="1" applyFill="1" applyBorder="1" applyAlignment="1">
      <alignment horizontal="center" vertical="center"/>
    </xf>
    <xf numFmtId="0" fontId="17" fillId="0" borderId="10" xfId="1" applyFont="1" applyBorder="1" applyAlignment="1">
      <alignment horizontal="center" vertical="center"/>
    </xf>
    <xf numFmtId="0" fontId="17" fillId="0" borderId="11" xfId="1" applyFont="1" applyBorder="1" applyAlignment="1">
      <alignment horizontal="center" vertical="center"/>
    </xf>
    <xf numFmtId="0" fontId="17" fillId="0" borderId="12" xfId="1" applyFont="1" applyBorder="1" applyAlignment="1">
      <alignment horizontal="center" vertical="center"/>
    </xf>
    <xf numFmtId="0" fontId="17" fillId="3" borderId="34" xfId="1" applyNumberFormat="1" applyFont="1" applyFill="1" applyBorder="1" applyAlignment="1">
      <alignment horizontal="center" vertical="center"/>
    </xf>
    <xf numFmtId="0" fontId="19" fillId="3" borderId="34" xfId="1" applyNumberFormat="1" applyFont="1" applyFill="1" applyBorder="1" applyAlignment="1">
      <alignment horizontal="center" vertical="center"/>
    </xf>
    <xf numFmtId="0" fontId="20" fillId="3" borderId="34" xfId="1" applyFont="1" applyFill="1" applyBorder="1" applyAlignment="1">
      <alignment horizontal="center" vertical="center"/>
    </xf>
    <xf numFmtId="0" fontId="20" fillId="3" borderId="35" xfId="1" applyFont="1" applyFill="1" applyBorder="1" applyAlignment="1">
      <alignment horizontal="center" vertical="center"/>
    </xf>
    <xf numFmtId="0" fontId="18" fillId="3" borderId="28" xfId="1" applyFont="1" applyFill="1" applyBorder="1" applyAlignment="1">
      <alignment horizontal="center" vertical="center"/>
    </xf>
    <xf numFmtId="0" fontId="18" fillId="3" borderId="29" xfId="1" applyFont="1" applyFill="1" applyBorder="1" applyAlignment="1">
      <alignment horizontal="center" vertical="center"/>
    </xf>
    <xf numFmtId="0" fontId="22" fillId="0" borderId="9" xfId="1" applyFont="1" applyBorder="1" applyAlignment="1">
      <alignment horizontal="center" vertical="center" wrapText="1"/>
    </xf>
    <xf numFmtId="0" fontId="38" fillId="0" borderId="1" xfId="1" applyFont="1" applyBorder="1" applyAlignment="1">
      <alignment horizontal="center" vertical="center" wrapText="1"/>
    </xf>
    <xf numFmtId="0" fontId="38" fillId="0" borderId="8" xfId="1" applyFont="1" applyBorder="1" applyAlignment="1">
      <alignment horizontal="center" vertical="center" wrapText="1"/>
    </xf>
    <xf numFmtId="0" fontId="38" fillId="0" borderId="2" xfId="1" applyFont="1" applyBorder="1" applyAlignment="1">
      <alignment horizontal="center" vertical="center" wrapText="1"/>
    </xf>
    <xf numFmtId="0" fontId="39" fillId="0" borderId="15" xfId="1" applyFont="1" applyBorder="1" applyAlignment="1">
      <alignment horizontal="center" vertical="center" shrinkToFit="1"/>
    </xf>
    <xf numFmtId="0" fontId="39" fillId="0" borderId="16" xfId="1" applyFont="1" applyBorder="1" applyAlignment="1">
      <alignment horizontal="center" vertical="center" shrinkToFit="1"/>
    </xf>
    <xf numFmtId="0" fontId="9" fillId="0" borderId="0" xfId="2" applyFont="1" applyBorder="1" applyAlignment="1">
      <alignment horizontal="center" vertical="center"/>
    </xf>
    <xf numFmtId="0" fontId="7" fillId="2" borderId="0" xfId="1" applyFont="1" applyFill="1" applyAlignment="1">
      <alignment horizontal="center" vertical="center" wrapText="1"/>
    </xf>
    <xf numFmtId="0" fontId="10" fillId="0" borderId="0" xfId="1" applyFont="1" applyFill="1" applyAlignment="1">
      <alignment horizontal="center" vertical="center"/>
    </xf>
    <xf numFmtId="176" fontId="13" fillId="0" borderId="0" xfId="1" applyNumberFormat="1" applyFont="1" applyFill="1" applyBorder="1" applyAlignment="1">
      <alignment horizontal="center" vertical="center"/>
    </xf>
    <xf numFmtId="0" fontId="37" fillId="0" borderId="0" xfId="0" applyFont="1" applyBorder="1" applyAlignment="1">
      <alignment horizontal="center" vertical="center"/>
    </xf>
    <xf numFmtId="0" fontId="35" fillId="4" borderId="18" xfId="1" applyFont="1" applyFill="1" applyBorder="1" applyAlignment="1" applyProtection="1">
      <alignment horizontal="center" vertical="center" wrapText="1"/>
      <protection locked="0"/>
    </xf>
    <xf numFmtId="0" fontId="35" fillId="4" borderId="19" xfId="1" applyFont="1" applyFill="1" applyBorder="1" applyAlignment="1" applyProtection="1">
      <alignment horizontal="center" vertical="center" wrapText="1"/>
      <protection locked="0"/>
    </xf>
    <xf numFmtId="0" fontId="35" fillId="4" borderId="20" xfId="1" applyFont="1" applyFill="1" applyBorder="1" applyAlignment="1" applyProtection="1">
      <alignment horizontal="center" vertical="center" wrapText="1"/>
      <protection locked="0"/>
    </xf>
    <xf numFmtId="0" fontId="35" fillId="4" borderId="21" xfId="1" applyFont="1" applyFill="1" applyBorder="1" applyAlignment="1" applyProtection="1">
      <alignment horizontal="center" vertical="center" wrapText="1"/>
      <protection locked="0"/>
    </xf>
    <xf numFmtId="0" fontId="35" fillId="4" borderId="0" xfId="1" applyFont="1" applyFill="1" applyBorder="1" applyAlignment="1" applyProtection="1">
      <alignment horizontal="center" vertical="center" wrapText="1"/>
      <protection locked="0"/>
    </xf>
    <xf numFmtId="0" fontId="35" fillId="4" borderId="22" xfId="1" applyFont="1" applyFill="1" applyBorder="1" applyAlignment="1" applyProtection="1">
      <alignment horizontal="center" vertical="center" wrapText="1"/>
      <protection locked="0"/>
    </xf>
    <xf numFmtId="0" fontId="35" fillId="4" borderId="23" xfId="1" applyFont="1" applyFill="1" applyBorder="1" applyAlignment="1" applyProtection="1">
      <alignment horizontal="center" vertical="center" wrapText="1"/>
      <protection locked="0"/>
    </xf>
    <xf numFmtId="0" fontId="35" fillId="4" borderId="24" xfId="1" applyFont="1" applyFill="1" applyBorder="1" applyAlignment="1" applyProtection="1">
      <alignment horizontal="center" vertical="center" wrapText="1"/>
      <protection locked="0"/>
    </xf>
    <xf numFmtId="0" fontId="35" fillId="4" borderId="25" xfId="1" applyFont="1" applyFill="1" applyBorder="1" applyAlignment="1" applyProtection="1">
      <alignment horizontal="center" vertical="center" wrapText="1"/>
      <protection locked="0"/>
    </xf>
    <xf numFmtId="0" fontId="26" fillId="0" borderId="39" xfId="1" applyFont="1" applyBorder="1" applyAlignment="1">
      <alignment horizontal="center" vertical="center" wrapText="1"/>
    </xf>
    <xf numFmtId="0" fontId="26" fillId="0" borderId="17" xfId="1" applyFont="1" applyBorder="1" applyAlignment="1">
      <alignment horizontal="center" vertical="center" wrapText="1"/>
    </xf>
    <xf numFmtId="0" fontId="26" fillId="0" borderId="1" xfId="1" applyFont="1" applyBorder="1" applyAlignment="1">
      <alignment horizontal="center" vertical="center" wrapText="1"/>
    </xf>
    <xf numFmtId="0" fontId="26" fillId="0" borderId="8" xfId="1" applyFont="1" applyBorder="1" applyAlignment="1">
      <alignment horizontal="center" vertical="center" wrapText="1"/>
    </xf>
    <xf numFmtId="0" fontId="26" fillId="0" borderId="2" xfId="1" applyFont="1" applyBorder="1" applyAlignment="1">
      <alignment horizontal="center" vertical="center" wrapText="1"/>
    </xf>
    <xf numFmtId="0" fontId="26" fillId="0" borderId="5" xfId="1" applyFont="1" applyBorder="1" applyAlignment="1">
      <alignment horizontal="center" vertical="center" wrapText="1"/>
    </xf>
    <xf numFmtId="0" fontId="26" fillId="0" borderId="7" xfId="1" applyFont="1" applyBorder="1" applyAlignment="1">
      <alignment horizontal="center" vertical="center" wrapText="1"/>
    </xf>
    <xf numFmtId="0" fontId="26" fillId="0" borderId="6" xfId="1" applyFont="1" applyBorder="1" applyAlignment="1">
      <alignment horizontal="center" vertical="center" wrapText="1"/>
    </xf>
    <xf numFmtId="0" fontId="26" fillId="0" borderId="40" xfId="1" applyFont="1" applyBorder="1" applyAlignment="1">
      <alignment horizontal="center" vertical="center" wrapText="1"/>
    </xf>
    <xf numFmtId="0" fontId="30" fillId="0" borderId="17" xfId="1" applyFont="1" applyBorder="1" applyAlignment="1">
      <alignment horizontal="center" vertical="center"/>
    </xf>
    <xf numFmtId="0" fontId="26" fillId="0" borderId="41" xfId="1" applyFont="1" applyBorder="1" applyAlignment="1">
      <alignment horizontal="center" vertical="center" wrapText="1"/>
    </xf>
    <xf numFmtId="0" fontId="30" fillId="0" borderId="42" xfId="1" applyFont="1" applyBorder="1" applyAlignment="1">
      <alignment horizontal="center" vertical="center" wrapText="1"/>
    </xf>
    <xf numFmtId="0" fontId="30" fillId="0" borderId="43" xfId="1" applyFont="1" applyBorder="1" applyAlignment="1">
      <alignment horizontal="center" vertical="center" wrapText="1"/>
    </xf>
    <xf numFmtId="0" fontId="30" fillId="0" borderId="5" xfId="1" applyFont="1" applyBorder="1" applyAlignment="1">
      <alignment horizontal="center" vertical="center" wrapText="1"/>
    </xf>
    <xf numFmtId="0" fontId="30" fillId="0" borderId="7" xfId="1" applyFont="1" applyBorder="1" applyAlignment="1">
      <alignment horizontal="center" vertical="center" wrapText="1"/>
    </xf>
    <xf numFmtId="0" fontId="30" fillId="0" borderId="6" xfId="1" applyFont="1" applyBorder="1" applyAlignment="1">
      <alignment horizontal="center" vertical="center" wrapText="1"/>
    </xf>
    <xf numFmtId="177" fontId="21" fillId="6" borderId="28" xfId="1" applyNumberFormat="1" applyFont="1" applyFill="1" applyBorder="1" applyAlignment="1" applyProtection="1">
      <alignment horizontal="center" vertical="center"/>
      <protection locked="0"/>
    </xf>
    <xf numFmtId="0" fontId="20" fillId="6" borderId="27" xfId="1" applyFont="1" applyFill="1" applyBorder="1" applyAlignment="1" applyProtection="1">
      <alignment horizontal="left" vertical="center" indent="1"/>
      <protection locked="0"/>
    </xf>
    <xf numFmtId="0" fontId="21" fillId="6" borderId="28" xfId="1" quotePrefix="1" applyFont="1" applyFill="1" applyBorder="1" applyAlignment="1" applyProtection="1">
      <alignment horizontal="center" vertical="center"/>
      <protection locked="0"/>
    </xf>
    <xf numFmtId="177" fontId="26" fillId="6" borderId="28" xfId="1" applyNumberFormat="1" applyFont="1" applyFill="1" applyBorder="1" applyAlignment="1" applyProtection="1">
      <alignment horizontal="center" vertical="center"/>
      <protection locked="0"/>
    </xf>
    <xf numFmtId="49" fontId="26" fillId="6" borderId="28" xfId="1" applyNumberFormat="1" applyFont="1" applyFill="1" applyBorder="1" applyAlignment="1" applyProtection="1">
      <alignment horizontal="center" vertical="center"/>
      <protection locked="0"/>
    </xf>
    <xf numFmtId="177" fontId="21" fillId="6" borderId="28" xfId="1" quotePrefix="1" applyNumberFormat="1" applyFont="1" applyFill="1" applyBorder="1" applyAlignment="1" applyProtection="1">
      <alignment horizontal="center" vertical="center" wrapText="1"/>
      <protection locked="0"/>
    </xf>
    <xf numFmtId="49" fontId="26" fillId="6" borderId="29" xfId="1" applyNumberFormat="1" applyFont="1" applyFill="1" applyBorder="1" applyAlignment="1" applyProtection="1">
      <alignment horizontal="center" vertical="center"/>
      <protection locked="0"/>
    </xf>
    <xf numFmtId="0" fontId="21" fillId="6" borderId="27" xfId="1" quotePrefix="1" applyFont="1" applyFill="1" applyBorder="1" applyAlignment="1" applyProtection="1">
      <alignment horizontal="left" vertical="center"/>
      <protection locked="0"/>
    </xf>
    <xf numFmtId="177" fontId="26" fillId="6" borderId="28" xfId="1" quotePrefix="1" applyNumberFormat="1" applyFont="1" applyFill="1" applyBorder="1" applyAlignment="1" applyProtection="1">
      <alignment horizontal="center" vertical="center"/>
      <protection locked="0"/>
    </xf>
    <xf numFmtId="49" fontId="21" fillId="6" borderId="28" xfId="1" applyNumberFormat="1" applyFont="1" applyFill="1" applyBorder="1" applyAlignment="1" applyProtection="1">
      <alignment horizontal="center" vertical="center"/>
      <protection locked="0"/>
    </xf>
    <xf numFmtId="49" fontId="21" fillId="6" borderId="29" xfId="1" applyNumberFormat="1" applyFont="1" applyFill="1" applyBorder="1" applyAlignment="1" applyProtection="1">
      <alignment horizontal="center" vertical="center"/>
      <protection locked="0"/>
    </xf>
    <xf numFmtId="177" fontId="26" fillId="0" borderId="31" xfId="1" quotePrefix="1" applyNumberFormat="1" applyFont="1" applyFill="1" applyBorder="1" applyAlignment="1" applyProtection="1">
      <alignment horizontal="center" vertical="center"/>
      <protection locked="0"/>
    </xf>
  </cellXfs>
  <cellStyles count="12">
    <cellStyle name="Normal_Sheet2_4_4_2_4" xfId="9"/>
    <cellStyle name="標準" xfId="0" builtinId="0"/>
    <cellStyle name="標準 2" xfId="1"/>
    <cellStyle name="標準 3" xfId="8"/>
    <cellStyle name="標準 9 2 2 2 2 2 2 2 2 2 2" xfId="10"/>
    <cellStyle name="標準 9 2 2 2 2 2 2 2 2 2 2 2" xfId="11"/>
    <cellStyle name="標準_Sheet1" xfId="2"/>
    <cellStyle name="콤마 [0]_HMMREQ~1" xfId="3"/>
    <cellStyle name="콤마_HMMREQ~1" xfId="4"/>
    <cellStyle name="통화 [0]_HMMREQ~1" xfId="5"/>
    <cellStyle name="통화_HMMREQ~1" xfId="6"/>
    <cellStyle name="표준_HMMREQ~1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4.png"/><Relationship Id="rId4" Type="http://schemas.microsoft.com/office/2007/relationships/hdphoto" Target="../media/hdphoto1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</xdr:colOff>
      <xdr:row>2</xdr:row>
      <xdr:rowOff>17319</xdr:rowOff>
    </xdr:from>
    <xdr:to>
      <xdr:col>3</xdr:col>
      <xdr:colOff>214313</xdr:colOff>
      <xdr:row>3</xdr:row>
      <xdr:rowOff>0</xdr:rowOff>
    </xdr:to>
    <xdr:sp macro="" textlink="">
      <xdr:nvSpPr>
        <xdr:cNvPr id="2" name="角丸四角形 1"/>
        <xdr:cNvSpPr/>
      </xdr:nvSpPr>
      <xdr:spPr>
        <a:xfrm>
          <a:off x="3" y="1322244"/>
          <a:ext cx="7119935" cy="849456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</a:t>
          </a:r>
          <a:r>
            <a:rPr kumimoji="1" lang="en-US" altLang="ja-JP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Shanghai,</a:t>
          </a:r>
          <a:r>
            <a:rPr kumimoji="1" lang="en-US" altLang="ja-JP" sz="28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China</a:t>
          </a:r>
          <a:endParaRPr kumimoji="1" lang="ja-JP" altLang="en-US" sz="28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absolute">
    <xdr:from>
      <xdr:col>16</xdr:col>
      <xdr:colOff>305005</xdr:colOff>
      <xdr:row>2</xdr:row>
      <xdr:rowOff>838199</xdr:rowOff>
    </xdr:from>
    <xdr:to>
      <xdr:col>19</xdr:col>
      <xdr:colOff>1116245</xdr:colOff>
      <xdr:row>9</xdr:row>
      <xdr:rowOff>642938</xdr:rowOff>
    </xdr:to>
    <xdr:pic>
      <xdr:nvPicPr>
        <xdr:cNvPr id="3" name="図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402755" y="2147887"/>
          <a:ext cx="6383365" cy="406717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1306184</xdr:colOff>
      <xdr:row>1</xdr:row>
      <xdr:rowOff>31750</xdr:rowOff>
    </xdr:to>
    <xdr:pic>
      <xdr:nvPicPr>
        <xdr:cNvPr id="4" name="図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306184" cy="955675"/>
        </a:xfrm>
        <a:prstGeom prst="rect">
          <a:avLst/>
        </a:prstGeom>
      </xdr:spPr>
    </xdr:pic>
    <xdr:clientData/>
  </xdr:twoCellAnchor>
  <xdr:twoCellAnchor editAs="absolute">
    <xdr:from>
      <xdr:col>16</xdr:col>
      <xdr:colOff>542925</xdr:colOff>
      <xdr:row>14</xdr:row>
      <xdr:rowOff>309562</xdr:rowOff>
    </xdr:from>
    <xdr:to>
      <xdr:col>20</xdr:col>
      <xdr:colOff>333374</xdr:colOff>
      <xdr:row>30</xdr:row>
      <xdr:rowOff>52387</xdr:rowOff>
    </xdr:to>
    <xdr:sp macro="" textlink="">
      <xdr:nvSpPr>
        <xdr:cNvPr id="5" name="テキスト ボックス 4"/>
        <xdr:cNvSpPr txBox="1"/>
      </xdr:nvSpPr>
      <xdr:spPr>
        <a:xfrm>
          <a:off x="20640675" y="9334500"/>
          <a:ext cx="7219949" cy="8291512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20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20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l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spcBef>
              <a:spcPts val="600"/>
            </a:spcBef>
            <a:spcAft>
              <a:spcPts val="600"/>
            </a:spcAft>
            <a:buFontTx/>
            <a:buNone/>
          </a:pPr>
          <a:r>
            <a:rPr kumimoji="1" lang="ja-JP" altLang="en-US" sz="20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ja-JP" sz="20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20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  <a:endParaRPr kumimoji="1" lang="en-US" altLang="ja-JP" sz="4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1619253</xdr:colOff>
      <xdr:row>14</xdr:row>
      <xdr:rowOff>212887</xdr:rowOff>
    </xdr:from>
    <xdr:ext cx="3476623" cy="1362681"/>
    <xdr:sp macro="" textlink="">
      <xdr:nvSpPr>
        <xdr:cNvPr id="8" name="テキスト ボックス 7"/>
        <xdr:cNvSpPr txBox="1"/>
      </xdr:nvSpPr>
      <xdr:spPr>
        <a:xfrm>
          <a:off x="1619253" y="9237825"/>
          <a:ext cx="3476623" cy="1362681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twoCellAnchor>
    <xdr:from>
      <xdr:col>0</xdr:col>
      <xdr:colOff>3</xdr:colOff>
      <xdr:row>35</xdr:row>
      <xdr:rowOff>17319</xdr:rowOff>
    </xdr:from>
    <xdr:to>
      <xdr:col>3</xdr:col>
      <xdr:colOff>214313</xdr:colOff>
      <xdr:row>36</xdr:row>
      <xdr:rowOff>0</xdr:rowOff>
    </xdr:to>
    <xdr:sp macro="" textlink="">
      <xdr:nvSpPr>
        <xdr:cNvPr id="9" name="角丸四角形 8"/>
        <xdr:cNvSpPr/>
      </xdr:nvSpPr>
      <xdr:spPr>
        <a:xfrm>
          <a:off x="3" y="1327007"/>
          <a:ext cx="7119935" cy="839931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</a:t>
          </a:r>
          <a:r>
            <a:rPr kumimoji="1" lang="en-US" altLang="ja-JP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Shanghai,</a:t>
          </a:r>
          <a:r>
            <a:rPr kumimoji="1" lang="en-US" altLang="ja-JP" sz="28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China</a:t>
          </a:r>
          <a:endParaRPr kumimoji="1" lang="ja-JP" altLang="en-US" sz="28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33</xdr:row>
      <xdr:rowOff>0</xdr:rowOff>
    </xdr:from>
    <xdr:ext cx="1306184" cy="960438"/>
    <xdr:pic>
      <xdr:nvPicPr>
        <xdr:cNvPr id="10" name="図 9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306184" cy="960438"/>
        </a:xfrm>
        <a:prstGeom prst="rect">
          <a:avLst/>
        </a:prstGeom>
      </xdr:spPr>
    </xdr:pic>
    <xdr:clientData/>
  </xdr:oneCellAnchor>
  <xdr:oneCellAnchor>
    <xdr:from>
      <xdr:col>1</xdr:col>
      <xdr:colOff>819148</xdr:colOff>
      <xdr:row>49</xdr:row>
      <xdr:rowOff>309564</xdr:rowOff>
    </xdr:from>
    <xdr:ext cx="3633789" cy="1362681"/>
    <xdr:sp macro="" textlink="">
      <xdr:nvSpPr>
        <xdr:cNvPr id="11" name="テキスト ボックス 10"/>
        <xdr:cNvSpPr txBox="1"/>
      </xdr:nvSpPr>
      <xdr:spPr>
        <a:xfrm>
          <a:off x="5486398" y="27527252"/>
          <a:ext cx="3633789" cy="1362681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twoCellAnchor editAs="oneCell">
    <xdr:from>
      <xdr:col>16</xdr:col>
      <xdr:colOff>1404937</xdr:colOff>
      <xdr:row>2</xdr:row>
      <xdr:rowOff>142875</xdr:rowOff>
    </xdr:from>
    <xdr:to>
      <xdr:col>17</xdr:col>
      <xdr:colOff>116235</xdr:colOff>
      <xdr:row>2</xdr:row>
      <xdr:rowOff>789660</xdr:rowOff>
    </xdr:to>
    <xdr:pic>
      <xdr:nvPicPr>
        <xdr:cNvPr id="13" name="図 12"/>
        <xdr:cNvPicPr>
          <a:picLocks noChangeAspect="1"/>
        </xdr:cNvPicPr>
      </xdr:nvPicPr>
      <xdr:blipFill rotWithShape="1">
        <a:blip xmlns:r="http://schemas.openxmlformats.org/officeDocument/2006/relationships" r:embed="rId3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6250" b="100000" l="6250" r="100000">
                      <a14:foregroundMark x1="25000" y1="25000" x2="25000" y2="25000"/>
                      <a14:foregroundMark x1="25000" y1="25000" x2="72917" y2="68750"/>
                      <a14:foregroundMark x1="14583" y1="75000" x2="89583" y2="77083"/>
                      <a14:foregroundMark x1="52083" y1="75000" x2="52083" y2="83333"/>
                      <a14:foregroundMark x1="68750" y1="81250" x2="68750" y2="81250"/>
                      <a14:backgroundMark x1="20833" y1="66667" x2="83333" y2="66667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7790" b="7385"/>
        <a:stretch/>
      </xdr:blipFill>
      <xdr:spPr>
        <a:xfrm>
          <a:off x="20407312" y="1452563"/>
          <a:ext cx="568673" cy="646785"/>
        </a:xfrm>
        <a:prstGeom prst="rect">
          <a:avLst/>
        </a:prstGeom>
      </xdr:spPr>
    </xdr:pic>
    <xdr:clientData/>
  </xdr:twoCellAnchor>
  <xdr:twoCellAnchor editAs="absolute">
    <xdr:from>
      <xdr:col>16</xdr:col>
      <xdr:colOff>1352553</xdr:colOff>
      <xdr:row>36</xdr:row>
      <xdr:rowOff>330599</xdr:rowOff>
    </xdr:from>
    <xdr:to>
      <xdr:col>19</xdr:col>
      <xdr:colOff>1257302</xdr:colOff>
      <xdr:row>43</xdr:row>
      <xdr:rowOff>233364</xdr:rowOff>
    </xdr:to>
    <xdr:pic>
      <xdr:nvPicPr>
        <xdr:cNvPr id="14" name="図 1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450303" y="22071412"/>
          <a:ext cx="5476874" cy="3498452"/>
        </a:xfrm>
        <a:prstGeom prst="rect">
          <a:avLst/>
        </a:prstGeom>
      </xdr:spPr>
    </xdr:pic>
    <xdr:clientData/>
  </xdr:twoCellAnchor>
  <xdr:twoCellAnchor editAs="oneCell">
    <xdr:from>
      <xdr:col>16</xdr:col>
      <xdr:colOff>590550</xdr:colOff>
      <xdr:row>43</xdr:row>
      <xdr:rowOff>428625</xdr:rowOff>
    </xdr:from>
    <xdr:to>
      <xdr:col>20</xdr:col>
      <xdr:colOff>108043</xdr:colOff>
      <xdr:row>57</xdr:row>
      <xdr:rowOff>482018</xdr:rowOff>
    </xdr:to>
    <xdr:pic>
      <xdr:nvPicPr>
        <xdr:cNvPr id="6" name="図 5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0331113" y="25050750"/>
          <a:ext cx="6946993" cy="9078331"/>
        </a:xfrm>
        <a:prstGeom prst="rect">
          <a:avLst/>
        </a:prstGeom>
      </xdr:spPr>
    </xdr:pic>
    <xdr:clientData/>
  </xdr:twoCellAnchor>
  <xdr:twoCellAnchor>
    <xdr:from>
      <xdr:col>5</xdr:col>
      <xdr:colOff>309561</xdr:colOff>
      <xdr:row>14</xdr:row>
      <xdr:rowOff>157161</xdr:rowOff>
    </xdr:from>
    <xdr:to>
      <xdr:col>14</xdr:col>
      <xdr:colOff>1190623</xdr:colOff>
      <xdr:row>17</xdr:row>
      <xdr:rowOff>0</xdr:rowOff>
    </xdr:to>
    <xdr:sp macro="" textlink="">
      <xdr:nvSpPr>
        <xdr:cNvPr id="17" name="テキスト ボックス 16"/>
        <xdr:cNvSpPr txBox="1"/>
      </xdr:nvSpPr>
      <xdr:spPr>
        <a:xfrm>
          <a:off x="9763124" y="9182099"/>
          <a:ext cx="9120187" cy="2200275"/>
        </a:xfrm>
        <a:prstGeom prst="rect">
          <a:avLst/>
        </a:prstGeom>
        <a:ln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2800" b="1" u="sng">
              <a:solidFill>
                <a:srgbClr val="00B0F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≪</a:t>
          </a:r>
          <a:r>
            <a:rPr kumimoji="1" lang="en-US" altLang="ja-JP" sz="2800" b="1" u="sng">
              <a:solidFill>
                <a:srgbClr val="00B0F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NNR</a:t>
          </a:r>
          <a:r>
            <a:rPr kumimoji="1" lang="ja-JP" altLang="en-US" sz="2800" b="1" u="sng">
              <a:solidFill>
                <a:srgbClr val="00B0F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混載の新スケジュールのおすすめ</a:t>
          </a:r>
          <a:r>
            <a:rPr kumimoji="1" lang="en-US" altLang="ja-JP" sz="2800" b="1" u="sng">
              <a:solidFill>
                <a:srgbClr val="00B0F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POINT</a:t>
          </a:r>
          <a:r>
            <a:rPr kumimoji="1" lang="ja-JP" altLang="en-US" sz="2800" b="1" u="sng">
              <a:solidFill>
                <a:srgbClr val="00B0F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≫</a:t>
          </a:r>
          <a:endParaRPr kumimoji="1" lang="en-US" altLang="ja-JP" sz="2800" b="1" u="sng">
            <a:solidFill>
              <a:srgbClr val="00B0F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2800" b="1">
              <a:solidFill>
                <a:srgbClr val="00B0F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*現地での貨物引き渡しまでのリードタイムが早くなります。</a:t>
          </a:r>
          <a:endParaRPr kumimoji="1" lang="en-US" altLang="ja-JP" sz="2800" b="1">
            <a:solidFill>
              <a:srgbClr val="00B0F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2800" b="1">
              <a:solidFill>
                <a:srgbClr val="00B0F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*貨物状況の確認もスムーズに行えます。</a:t>
          </a:r>
        </a:p>
      </xdr:txBody>
    </xdr:sp>
    <xdr:clientData/>
  </xdr:twoCellAnchor>
  <xdr:twoCellAnchor>
    <xdr:from>
      <xdr:col>9</xdr:col>
      <xdr:colOff>214311</xdr:colOff>
      <xdr:row>19</xdr:row>
      <xdr:rowOff>476255</xdr:rowOff>
    </xdr:from>
    <xdr:to>
      <xdr:col>11</xdr:col>
      <xdr:colOff>214309</xdr:colOff>
      <xdr:row>24</xdr:row>
      <xdr:rowOff>23813</xdr:rowOff>
    </xdr:to>
    <xdr:sp macro="" textlink="">
      <xdr:nvSpPr>
        <xdr:cNvPr id="12" name="ストライプ矢印 11"/>
        <xdr:cNvSpPr/>
      </xdr:nvSpPr>
      <xdr:spPr>
        <a:xfrm rot="5400000">
          <a:off x="13918407" y="10894222"/>
          <a:ext cx="1857370" cy="1928811"/>
        </a:xfrm>
        <a:prstGeom prst="stripedRightArrow">
          <a:avLst/>
        </a:prstGeom>
        <a:solidFill>
          <a:srgbClr val="0070C0"/>
        </a:solidFill>
      </xdr:spPr>
      <xdr:style>
        <a:lnRef idx="3">
          <a:schemeClr val="lt1"/>
        </a:lnRef>
        <a:fillRef idx="1">
          <a:schemeClr val="accent6"/>
        </a:fillRef>
        <a:effectRef idx="1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rgbClr val="00B0F0"/>
            </a:solidFill>
          </a:endParaRPr>
        </a:p>
      </xdr:txBody>
    </xdr:sp>
    <xdr:clientData/>
  </xdr:twoCellAnchor>
  <xdr:twoCellAnchor>
    <xdr:from>
      <xdr:col>16</xdr:col>
      <xdr:colOff>157162</xdr:colOff>
      <xdr:row>10</xdr:row>
      <xdr:rowOff>38101</xdr:rowOff>
    </xdr:from>
    <xdr:to>
      <xdr:col>20</xdr:col>
      <xdr:colOff>476250</xdr:colOff>
      <xdr:row>14</xdr:row>
      <xdr:rowOff>214312</xdr:rowOff>
    </xdr:to>
    <xdr:grpSp>
      <xdr:nvGrpSpPr>
        <xdr:cNvPr id="23" name="グループ化 22"/>
        <xdr:cNvGrpSpPr/>
      </xdr:nvGrpSpPr>
      <xdr:grpSpPr>
        <a:xfrm>
          <a:off x="20254912" y="6300789"/>
          <a:ext cx="7748588" cy="2938461"/>
          <a:chOff x="26889123" y="4521200"/>
          <a:chExt cx="9302750" cy="4445000"/>
        </a:xfrm>
      </xdr:grpSpPr>
      <xdr:sp macro="" textlink="">
        <xdr:nvSpPr>
          <xdr:cNvPr id="24" name="円/楕円 23"/>
          <xdr:cNvSpPr/>
        </xdr:nvSpPr>
        <xdr:spPr>
          <a:xfrm>
            <a:off x="26889123" y="4521200"/>
            <a:ext cx="9302750" cy="4445000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25" name="テキスト ボックス 24"/>
          <xdr:cNvSpPr txBox="1"/>
        </xdr:nvSpPr>
        <xdr:spPr>
          <a:xfrm>
            <a:off x="28307192" y="5136921"/>
            <a:ext cx="6873979" cy="358775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24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</a:p>
        </xdr:txBody>
      </xdr:sp>
    </xdr:grpSp>
    <xdr:clientData/>
  </xdr:twoCellAnchor>
  <xdr:twoCellAnchor>
    <xdr:from>
      <xdr:col>4</xdr:col>
      <xdr:colOff>1023936</xdr:colOff>
      <xdr:row>49</xdr:row>
      <xdr:rowOff>119067</xdr:rowOff>
    </xdr:from>
    <xdr:to>
      <xdr:col>14</xdr:col>
      <xdr:colOff>261937</xdr:colOff>
      <xdr:row>52</xdr:row>
      <xdr:rowOff>476251</xdr:rowOff>
    </xdr:to>
    <xdr:grpSp>
      <xdr:nvGrpSpPr>
        <xdr:cNvPr id="26" name="グループ化 25"/>
        <xdr:cNvGrpSpPr/>
      </xdr:nvGrpSpPr>
      <xdr:grpSpPr>
        <a:xfrm>
          <a:off x="9429749" y="29313192"/>
          <a:ext cx="8882063" cy="2285997"/>
          <a:chOff x="16906872" y="-4805349"/>
          <a:chExt cx="9302750" cy="4445000"/>
        </a:xfrm>
      </xdr:grpSpPr>
      <xdr:sp macro="" textlink="">
        <xdr:nvSpPr>
          <xdr:cNvPr id="27" name="円/楕円 26"/>
          <xdr:cNvSpPr/>
        </xdr:nvSpPr>
        <xdr:spPr>
          <a:xfrm>
            <a:off x="16906872" y="-4805349"/>
            <a:ext cx="9302750" cy="4445000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28" name="テキスト ボックス 27"/>
          <xdr:cNvSpPr txBox="1"/>
        </xdr:nvSpPr>
        <xdr:spPr>
          <a:xfrm>
            <a:off x="18583263" y="-4088803"/>
            <a:ext cx="6222438" cy="297620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20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X70"/>
  <sheetViews>
    <sheetView tabSelected="1" view="pageBreakPreview" zoomScale="40" zoomScaleNormal="40" zoomScaleSheetLayoutView="40" zoomScalePageLayoutView="25" workbookViewId="0">
      <selection activeCell="A43" sqref="A43:P48"/>
    </sheetView>
  </sheetViews>
  <sheetFormatPr defaultColWidth="9" defaultRowHeight="15.75" x14ac:dyDescent="0.25"/>
  <cols>
    <col min="1" max="1" width="61.25" style="13" customWidth="1"/>
    <col min="2" max="2" width="21.625" style="13" customWidth="1"/>
    <col min="3" max="3" width="20.625" style="13" customWidth="1"/>
    <col min="4" max="4" width="6.75" style="13" customWidth="1"/>
    <col min="5" max="5" width="18.5" style="13" customWidth="1"/>
    <col min="6" max="6" width="6.75" style="13" customWidth="1"/>
    <col min="7" max="7" width="18.5" style="13" customWidth="1"/>
    <col min="8" max="8" width="6.75" style="13" customWidth="1"/>
    <col min="9" max="9" width="18.5" style="13" customWidth="1"/>
    <col min="10" max="10" width="6.75" style="13" customWidth="1"/>
    <col min="11" max="11" width="18.5" style="13" customWidth="1"/>
    <col min="12" max="12" width="6.75" style="13" customWidth="1"/>
    <col min="13" max="13" width="18.5" style="13" customWidth="1"/>
    <col min="14" max="14" width="6.75" style="13" customWidth="1"/>
    <col min="15" max="15" width="18.5" style="13" customWidth="1"/>
    <col min="16" max="16" width="8.375" style="13" customWidth="1"/>
    <col min="17" max="20" width="24.25" style="13" customWidth="1"/>
    <col min="21" max="21" width="8.75" style="13" customWidth="1"/>
    <col min="22" max="22" width="14.75" style="13" customWidth="1"/>
    <col min="23" max="23" width="9.25" style="13" customWidth="1"/>
    <col min="24" max="24" width="26.875" style="13" customWidth="1"/>
    <col min="25" max="25" width="8.125" style="13" customWidth="1"/>
    <col min="26" max="26" width="15.875" style="13" customWidth="1"/>
    <col min="27" max="16384" width="9" style="13"/>
  </cols>
  <sheetData>
    <row r="1" spans="1:24" s="4" customFormat="1" ht="72.75" customHeight="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186" t="s">
        <v>16</v>
      </c>
      <c r="P1" s="186"/>
      <c r="Q1" s="186"/>
      <c r="R1" s="186"/>
      <c r="S1" s="186"/>
      <c r="T1" s="186"/>
      <c r="U1" s="31" t="s">
        <v>19</v>
      </c>
      <c r="V1" s="3"/>
      <c r="W1" s="3"/>
      <c r="X1" s="3"/>
    </row>
    <row r="2" spans="1:24" s="4" customFormat="1" ht="30" customHeight="1" x14ac:dyDescent="0.25">
      <c r="V2" s="5"/>
    </row>
    <row r="3" spans="1:24" s="7" customFormat="1" ht="68.25" customHeight="1" x14ac:dyDescent="0.35">
      <c r="A3" s="187"/>
      <c r="B3" s="187"/>
      <c r="C3" s="187"/>
      <c r="D3" s="16"/>
      <c r="E3" s="189" t="s">
        <v>44</v>
      </c>
      <c r="F3" s="189"/>
      <c r="I3" s="6"/>
      <c r="J3" s="6"/>
      <c r="K3" s="6"/>
      <c r="L3" s="6"/>
      <c r="O3" s="40" t="s">
        <v>21</v>
      </c>
      <c r="Q3" s="8"/>
      <c r="R3" s="9" t="s">
        <v>1</v>
      </c>
      <c r="S3" s="188">
        <v>46008</v>
      </c>
      <c r="T3" s="188"/>
      <c r="U3" s="18"/>
    </row>
    <row r="4" spans="1:24" s="7" customFormat="1" ht="81" customHeight="1" x14ac:dyDescent="0.35">
      <c r="A4" s="10" t="s">
        <v>2</v>
      </c>
      <c r="B4" s="16"/>
      <c r="E4" s="6"/>
      <c r="F4" s="6"/>
      <c r="M4" s="8"/>
      <c r="N4" s="9"/>
      <c r="O4" s="188"/>
      <c r="P4" s="188"/>
    </row>
    <row r="5" spans="1:24" s="11" customFormat="1" ht="38.25" customHeight="1" x14ac:dyDescent="0.3">
      <c r="A5" s="153" t="s">
        <v>3</v>
      </c>
      <c r="B5" s="156" t="s">
        <v>4</v>
      </c>
      <c r="C5" s="156" t="s">
        <v>5</v>
      </c>
      <c r="D5" s="156"/>
      <c r="E5" s="156"/>
      <c r="F5" s="156"/>
      <c r="G5" s="156" t="s">
        <v>6</v>
      </c>
      <c r="H5" s="156"/>
      <c r="I5" s="156"/>
      <c r="J5" s="156"/>
      <c r="K5" s="156" t="s">
        <v>7</v>
      </c>
      <c r="L5" s="156"/>
      <c r="M5" s="156"/>
      <c r="N5" s="156"/>
      <c r="O5" s="159" t="s">
        <v>6</v>
      </c>
      <c r="P5" s="160"/>
      <c r="S5" s="185"/>
      <c r="T5" s="185"/>
      <c r="U5" s="17"/>
      <c r="V5" s="185"/>
      <c r="W5" s="185"/>
    </row>
    <row r="6" spans="1:24" s="11" customFormat="1" ht="38.25" customHeight="1" x14ac:dyDescent="0.3">
      <c r="A6" s="154"/>
      <c r="B6" s="157"/>
      <c r="C6" s="152" t="s">
        <v>8</v>
      </c>
      <c r="D6" s="152"/>
      <c r="E6" s="152" t="s">
        <v>9</v>
      </c>
      <c r="F6" s="152"/>
      <c r="G6" s="152" t="s">
        <v>8</v>
      </c>
      <c r="H6" s="152"/>
      <c r="I6" s="152" t="s">
        <v>9</v>
      </c>
      <c r="J6" s="152"/>
      <c r="K6" s="152" t="s">
        <v>8</v>
      </c>
      <c r="L6" s="152"/>
      <c r="M6" s="152" t="s">
        <v>9</v>
      </c>
      <c r="N6" s="152"/>
      <c r="O6" s="177" t="s">
        <v>10</v>
      </c>
      <c r="P6" s="178"/>
      <c r="S6" s="169"/>
      <c r="T6" s="169"/>
      <c r="U6" s="17"/>
      <c r="V6" s="185"/>
      <c r="W6" s="185"/>
    </row>
    <row r="7" spans="1:24" s="11" customFormat="1" ht="38.25" customHeight="1" x14ac:dyDescent="0.3">
      <c r="A7" s="154"/>
      <c r="B7" s="157"/>
      <c r="C7" s="152"/>
      <c r="D7" s="152"/>
      <c r="E7" s="152"/>
      <c r="F7" s="152"/>
      <c r="G7" s="152"/>
      <c r="H7" s="152"/>
      <c r="I7" s="152"/>
      <c r="J7" s="152"/>
      <c r="K7" s="152"/>
      <c r="L7" s="152"/>
      <c r="M7" s="152"/>
      <c r="N7" s="152"/>
      <c r="O7" s="177"/>
      <c r="P7" s="178"/>
      <c r="S7" s="185"/>
      <c r="T7" s="185"/>
      <c r="U7" s="17"/>
      <c r="V7" s="185"/>
      <c r="W7" s="185"/>
    </row>
    <row r="8" spans="1:24" s="11" customFormat="1" ht="38.25" customHeight="1" x14ac:dyDescent="0.3">
      <c r="A8" s="154"/>
      <c r="B8" s="157"/>
      <c r="C8" s="152"/>
      <c r="D8" s="152"/>
      <c r="E8" s="152"/>
      <c r="F8" s="152"/>
      <c r="G8" s="152"/>
      <c r="H8" s="152"/>
      <c r="I8" s="152"/>
      <c r="J8" s="152"/>
      <c r="K8" s="152"/>
      <c r="L8" s="152"/>
      <c r="M8" s="152"/>
      <c r="N8" s="152"/>
      <c r="O8" s="177"/>
      <c r="P8" s="178"/>
      <c r="S8" s="17"/>
      <c r="T8" s="17"/>
      <c r="U8" s="17"/>
      <c r="V8" s="17"/>
      <c r="W8" s="17"/>
    </row>
    <row r="9" spans="1:24" s="11" customFormat="1" ht="38.25" customHeight="1" x14ac:dyDescent="0.3">
      <c r="A9" s="155"/>
      <c r="B9" s="158"/>
      <c r="C9" s="53"/>
      <c r="D9" s="53"/>
      <c r="E9" s="53"/>
      <c r="F9" s="53"/>
      <c r="G9" s="53"/>
      <c r="H9" s="53"/>
      <c r="I9" s="173"/>
      <c r="J9" s="173"/>
      <c r="K9" s="53"/>
      <c r="L9" s="53"/>
      <c r="M9" s="174" t="s">
        <v>11</v>
      </c>
      <c r="N9" s="174"/>
      <c r="O9" s="175" t="s">
        <v>18</v>
      </c>
      <c r="P9" s="176"/>
      <c r="S9" s="185"/>
      <c r="T9" s="185"/>
      <c r="U9" s="17"/>
      <c r="V9" s="185"/>
      <c r="W9" s="185"/>
    </row>
    <row r="10" spans="1:24" s="11" customFormat="1" ht="54.95" customHeight="1" x14ac:dyDescent="0.3">
      <c r="A10" s="86" t="s">
        <v>59</v>
      </c>
      <c r="B10" s="73" t="s">
        <v>60</v>
      </c>
      <c r="C10" s="111">
        <f t="shared" ref="C10" si="0">E10-1</f>
        <v>46014</v>
      </c>
      <c r="D10" s="87" t="str">
        <f t="shared" ref="D10" si="1">TEXT(C10,"aaa")</f>
        <v>火</v>
      </c>
      <c r="E10" s="75">
        <f t="shared" ref="E10" si="2">I10-1</f>
        <v>46015</v>
      </c>
      <c r="F10" s="87" t="str">
        <f t="shared" ref="F10" si="3">TEXT(E10,"aaa")</f>
        <v>水</v>
      </c>
      <c r="G10" s="88"/>
      <c r="H10" s="89"/>
      <c r="I10" s="75">
        <f t="shared" ref="I10" si="4">M10-1</f>
        <v>46016</v>
      </c>
      <c r="J10" s="87" t="str">
        <f t="shared" ref="J10" si="5">TEXT(I10,"aaa")</f>
        <v>木</v>
      </c>
      <c r="K10" s="88"/>
      <c r="L10" s="89"/>
      <c r="M10" s="75">
        <v>46017</v>
      </c>
      <c r="N10" s="87" t="str">
        <f t="shared" ref="N10" si="6">TEXT(M10,"aaa")</f>
        <v>金</v>
      </c>
      <c r="O10" s="78">
        <f t="shared" ref="O10" si="7">M10+2</f>
        <v>46019</v>
      </c>
      <c r="P10" s="90" t="str">
        <f t="shared" ref="P10" si="8">TEXT(O10,"aaa")</f>
        <v>日</v>
      </c>
      <c r="S10" s="50"/>
      <c r="T10" s="50"/>
      <c r="U10" s="50"/>
      <c r="V10" s="50"/>
      <c r="W10" s="50"/>
    </row>
    <row r="11" spans="1:24" s="11" customFormat="1" ht="54.95" customHeight="1" x14ac:dyDescent="0.3">
      <c r="A11" s="216" t="s">
        <v>61</v>
      </c>
      <c r="B11" s="217"/>
      <c r="C11" s="218"/>
      <c r="D11" s="219"/>
      <c r="E11" s="215"/>
      <c r="F11" s="219"/>
      <c r="G11" s="215"/>
      <c r="H11" s="219"/>
      <c r="I11" s="215"/>
      <c r="J11" s="219"/>
      <c r="K11" s="215"/>
      <c r="L11" s="219"/>
      <c r="M11" s="215"/>
      <c r="N11" s="219"/>
      <c r="O11" s="220"/>
      <c r="P11" s="221"/>
      <c r="S11" s="46"/>
      <c r="T11" s="46"/>
      <c r="U11" s="46"/>
      <c r="V11" s="46"/>
      <c r="W11" s="46"/>
    </row>
    <row r="12" spans="1:24" s="11" customFormat="1" ht="54.95" customHeight="1" x14ac:dyDescent="0.3">
      <c r="A12" s="216" t="s">
        <v>61</v>
      </c>
      <c r="B12" s="217"/>
      <c r="C12" s="218"/>
      <c r="D12" s="219"/>
      <c r="E12" s="215"/>
      <c r="F12" s="219"/>
      <c r="G12" s="215"/>
      <c r="H12" s="219"/>
      <c r="I12" s="215"/>
      <c r="J12" s="219"/>
      <c r="K12" s="215"/>
      <c r="L12" s="219"/>
      <c r="M12" s="215"/>
      <c r="N12" s="219"/>
      <c r="O12" s="220"/>
      <c r="P12" s="221"/>
      <c r="S12" s="135"/>
      <c r="T12" s="135"/>
      <c r="U12" s="135"/>
      <c r="V12" s="135"/>
      <c r="W12" s="135"/>
    </row>
    <row r="13" spans="1:24" s="11" customFormat="1" ht="54.95" customHeight="1" x14ac:dyDescent="0.3">
      <c r="A13" s="81" t="s">
        <v>64</v>
      </c>
      <c r="B13" s="69" t="s">
        <v>62</v>
      </c>
      <c r="C13" s="82">
        <f t="shared" ref="C13" si="9">E13-1</f>
        <v>46035</v>
      </c>
      <c r="D13" s="72" t="str">
        <f t="shared" ref="D13" si="10">TEXT(C13,"aaa")</f>
        <v>火</v>
      </c>
      <c r="E13" s="70">
        <f t="shared" ref="E13" si="11">I13-1</f>
        <v>46036</v>
      </c>
      <c r="F13" s="72" t="str">
        <f t="shared" ref="F13" si="12">TEXT(E13,"aaa")</f>
        <v>水</v>
      </c>
      <c r="G13" s="83"/>
      <c r="H13" s="84"/>
      <c r="I13" s="70">
        <f t="shared" ref="I13" si="13">M13-1</f>
        <v>46037</v>
      </c>
      <c r="J13" s="72" t="str">
        <f t="shared" ref="J13" si="14">TEXT(I13,"aaa")</f>
        <v>木</v>
      </c>
      <c r="K13" s="83"/>
      <c r="L13" s="84"/>
      <c r="M13" s="70">
        <v>46038</v>
      </c>
      <c r="N13" s="72" t="str">
        <f t="shared" ref="N13" si="15">TEXT(M13,"aaa")</f>
        <v>金</v>
      </c>
      <c r="O13" s="71">
        <f t="shared" ref="O13" si="16">M13+2</f>
        <v>46040</v>
      </c>
      <c r="P13" s="85" t="str">
        <f t="shared" ref="P13" si="17">TEXT(O13,"aaa")</f>
        <v>日</v>
      </c>
      <c r="S13" s="135"/>
      <c r="T13" s="135"/>
      <c r="U13" s="135"/>
      <c r="V13" s="135"/>
      <c r="W13" s="135"/>
    </row>
    <row r="14" spans="1:24" s="11" customFormat="1" ht="54.95" customHeight="1" x14ac:dyDescent="0.3">
      <c r="A14" s="86" t="s">
        <v>65</v>
      </c>
      <c r="B14" s="73" t="s">
        <v>63</v>
      </c>
      <c r="C14" s="111">
        <f t="shared" ref="C14" si="18">E14-1</f>
        <v>46042</v>
      </c>
      <c r="D14" s="87" t="str">
        <f t="shared" ref="D14" si="19">TEXT(C14,"aaa")</f>
        <v>火</v>
      </c>
      <c r="E14" s="75">
        <f t="shared" ref="E14" si="20">I14-1</f>
        <v>46043</v>
      </c>
      <c r="F14" s="87" t="str">
        <f t="shared" ref="F14" si="21">TEXT(E14,"aaa")</f>
        <v>水</v>
      </c>
      <c r="G14" s="88"/>
      <c r="H14" s="89"/>
      <c r="I14" s="75">
        <f t="shared" ref="I14" si="22">M14-1</f>
        <v>46044</v>
      </c>
      <c r="J14" s="87" t="str">
        <f t="shared" ref="J14" si="23">TEXT(I14,"aaa")</f>
        <v>木</v>
      </c>
      <c r="K14" s="88"/>
      <c r="L14" s="89"/>
      <c r="M14" s="75">
        <v>46045</v>
      </c>
      <c r="N14" s="87" t="str">
        <f t="shared" ref="N14" si="24">TEXT(M14,"aaa")</f>
        <v>金</v>
      </c>
      <c r="O14" s="78">
        <f t="shared" ref="O14" si="25">M14+2</f>
        <v>46047</v>
      </c>
      <c r="P14" s="90" t="str">
        <f t="shared" ref="P14" si="26">TEXT(O14,"aaa")</f>
        <v>日</v>
      </c>
      <c r="S14" s="135"/>
      <c r="T14" s="135"/>
      <c r="U14" s="135"/>
      <c r="V14" s="135"/>
      <c r="W14" s="135"/>
    </row>
    <row r="15" spans="1:24" s="11" customFormat="1" ht="54.95" customHeight="1" x14ac:dyDescent="0.3">
      <c r="A15" s="55"/>
      <c r="B15" s="34"/>
      <c r="C15" s="33"/>
      <c r="D15" s="32"/>
      <c r="E15" s="25"/>
      <c r="F15" s="32"/>
      <c r="G15" s="25"/>
      <c r="H15" s="32"/>
      <c r="I15" s="25"/>
      <c r="J15" s="32"/>
      <c r="K15" s="25"/>
      <c r="L15" s="32"/>
      <c r="M15" s="25"/>
      <c r="N15" s="32"/>
      <c r="O15" s="26"/>
      <c r="P15" s="32"/>
      <c r="Q15" s="12"/>
      <c r="S15" s="52"/>
      <c r="T15" s="52"/>
      <c r="U15" s="52"/>
      <c r="V15" s="52"/>
      <c r="W15" s="52"/>
    </row>
    <row r="16" spans="1:24" s="11" customFormat="1" ht="54.95" customHeight="1" x14ac:dyDescent="0.3">
      <c r="Q16" s="12"/>
      <c r="S16" s="52"/>
      <c r="T16" s="52"/>
      <c r="U16" s="52"/>
      <c r="V16" s="52"/>
      <c r="W16" s="52"/>
    </row>
    <row r="17" spans="1:23" s="11" customFormat="1" ht="54.95" customHeight="1" x14ac:dyDescent="0.3">
      <c r="A17" s="55"/>
      <c r="B17" s="34"/>
      <c r="C17" s="33"/>
      <c r="D17" s="32"/>
      <c r="E17" s="25"/>
      <c r="F17" s="32"/>
      <c r="G17" s="25"/>
      <c r="H17" s="24"/>
      <c r="I17" s="25"/>
      <c r="J17" s="32"/>
      <c r="K17" s="25"/>
      <c r="L17" s="24"/>
      <c r="M17" s="25"/>
      <c r="N17" s="32"/>
      <c r="O17" s="26"/>
      <c r="P17" s="32"/>
      <c r="S17" s="51"/>
      <c r="T17" s="51"/>
      <c r="U17" s="51"/>
      <c r="V17" s="51"/>
      <c r="W17" s="51"/>
    </row>
    <row r="18" spans="1:23" s="11" customFormat="1" ht="45" customHeight="1" thickBot="1" x14ac:dyDescent="0.35">
      <c r="A18" s="47" t="s">
        <v>25</v>
      </c>
      <c r="S18" s="17"/>
      <c r="T18" s="17"/>
      <c r="U18" s="17"/>
      <c r="V18" s="17"/>
      <c r="W18" s="17"/>
    </row>
    <row r="19" spans="1:23" s="11" customFormat="1" ht="23.25" customHeight="1" x14ac:dyDescent="0.3">
      <c r="A19" s="190" t="s">
        <v>26</v>
      </c>
      <c r="B19" s="191"/>
      <c r="C19" s="191"/>
      <c r="D19" s="191"/>
      <c r="E19" s="191"/>
      <c r="F19" s="191"/>
      <c r="G19" s="191"/>
      <c r="H19" s="191"/>
      <c r="I19" s="191"/>
      <c r="J19" s="191"/>
      <c r="K19" s="191"/>
      <c r="L19" s="191"/>
      <c r="M19" s="191"/>
      <c r="N19" s="191"/>
      <c r="O19" s="191"/>
      <c r="P19" s="192"/>
      <c r="S19" s="17"/>
      <c r="T19" s="17"/>
      <c r="U19" s="17"/>
      <c r="V19" s="17"/>
      <c r="W19" s="17"/>
    </row>
    <row r="20" spans="1:23" s="11" customFormat="1" ht="58.5" customHeight="1" x14ac:dyDescent="0.3">
      <c r="A20" s="193"/>
      <c r="B20" s="194"/>
      <c r="C20" s="194"/>
      <c r="D20" s="194"/>
      <c r="E20" s="194"/>
      <c r="F20" s="194"/>
      <c r="G20" s="194"/>
      <c r="H20" s="194"/>
      <c r="I20" s="194"/>
      <c r="J20" s="194"/>
      <c r="K20" s="194"/>
      <c r="L20" s="194"/>
      <c r="M20" s="194"/>
      <c r="N20" s="194"/>
      <c r="O20" s="194"/>
      <c r="P20" s="195"/>
      <c r="S20" s="17"/>
      <c r="T20" s="17"/>
      <c r="U20" s="17"/>
      <c r="V20" s="17"/>
      <c r="W20" s="17"/>
    </row>
    <row r="21" spans="1:23" s="11" customFormat="1" ht="34.5" customHeight="1" thickBot="1" x14ac:dyDescent="0.35">
      <c r="A21" s="196"/>
      <c r="B21" s="197"/>
      <c r="C21" s="197"/>
      <c r="D21" s="197"/>
      <c r="E21" s="197"/>
      <c r="F21" s="197"/>
      <c r="G21" s="197"/>
      <c r="H21" s="197"/>
      <c r="I21" s="197"/>
      <c r="J21" s="197"/>
      <c r="K21" s="197"/>
      <c r="L21" s="197"/>
      <c r="M21" s="197"/>
      <c r="N21" s="197"/>
      <c r="O21" s="197"/>
      <c r="P21" s="198"/>
      <c r="Q21" s="12"/>
      <c r="R21" s="12"/>
      <c r="S21" s="17"/>
      <c r="T21" s="17"/>
      <c r="U21" s="17"/>
      <c r="V21" s="17"/>
      <c r="W21" s="17"/>
    </row>
    <row r="22" spans="1:23" s="11" customFormat="1" ht="34.5" customHeight="1" x14ac:dyDescent="0.55000000000000004">
      <c r="A22" s="35" t="s">
        <v>23</v>
      </c>
      <c r="B22" s="36"/>
      <c r="C22" s="136"/>
      <c r="D22" s="136"/>
      <c r="E22" s="136"/>
      <c r="F22" s="136"/>
      <c r="G22" s="136"/>
      <c r="H22" s="136"/>
      <c r="I22" s="136"/>
      <c r="J22" s="136"/>
      <c r="K22" s="136"/>
      <c r="L22" s="136"/>
      <c r="M22" s="136"/>
      <c r="N22" s="136"/>
      <c r="O22" s="136"/>
      <c r="P22" s="136"/>
      <c r="Q22" s="12"/>
      <c r="R22" s="12"/>
      <c r="S22" s="134"/>
      <c r="T22" s="134"/>
      <c r="U22" s="134"/>
      <c r="V22" s="134"/>
      <c r="W22" s="134"/>
    </row>
    <row r="23" spans="1:23" s="11" customFormat="1" ht="28.5" x14ac:dyDescent="0.25">
      <c r="A23" s="137" t="s">
        <v>53</v>
      </c>
      <c r="B23" s="138"/>
      <c r="C23" s="138"/>
      <c r="D23" s="138"/>
      <c r="E23" s="138"/>
      <c r="F23"/>
      <c r="G23"/>
      <c r="H23" s="22"/>
      <c r="I23" s="22"/>
      <c r="J23" s="22"/>
      <c r="K23" s="22"/>
      <c r="L23" s="22"/>
      <c r="M23" s="139"/>
      <c r="N23" s="22"/>
      <c r="O23" s="134"/>
      <c r="P23" s="134"/>
      <c r="Q23" s="134"/>
    </row>
    <row r="24" spans="1:23" s="11" customFormat="1" ht="28.5" x14ac:dyDescent="0.25">
      <c r="A24" s="140" t="s">
        <v>54</v>
      </c>
      <c r="B24" s="141"/>
      <c r="C24"/>
      <c r="D24"/>
      <c r="E24" s="138"/>
      <c r="F24"/>
      <c r="G24"/>
      <c r="H24" s="22"/>
      <c r="I24" s="22"/>
      <c r="J24" s="22"/>
      <c r="K24" s="22"/>
      <c r="L24" s="22"/>
      <c r="M24" s="139"/>
      <c r="N24" s="22"/>
      <c r="O24" s="134"/>
      <c r="P24" s="134"/>
      <c r="Q24" s="134"/>
    </row>
    <row r="25" spans="1:23" s="11" customFormat="1" ht="28.5" x14ac:dyDescent="0.25">
      <c r="A25" s="140" t="s">
        <v>55</v>
      </c>
      <c r="B25" s="141"/>
      <c r="C25" s="141"/>
      <c r="D25" s="141"/>
      <c r="E25" s="141"/>
      <c r="F25"/>
      <c r="G25"/>
      <c r="H25"/>
      <c r="I25" s="22"/>
      <c r="J25" s="22"/>
      <c r="K25" s="22"/>
      <c r="L25" s="22"/>
      <c r="M25" s="139"/>
      <c r="N25" s="22"/>
      <c r="O25" s="134"/>
      <c r="P25" s="134"/>
      <c r="Q25" s="134"/>
    </row>
    <row r="26" spans="1:23" s="4" customFormat="1" ht="38.25" customHeight="1" thickBot="1" x14ac:dyDescent="0.3">
      <c r="A26" s="23" t="s">
        <v>12</v>
      </c>
      <c r="B26" s="170" t="s">
        <v>13</v>
      </c>
      <c r="C26" s="171"/>
      <c r="D26" s="171"/>
      <c r="E26" s="171"/>
      <c r="F26" s="172"/>
      <c r="G26" s="37" t="s">
        <v>17</v>
      </c>
      <c r="H26" s="38"/>
      <c r="I26" s="38"/>
      <c r="J26" s="38"/>
      <c r="K26" s="38"/>
      <c r="L26" s="38"/>
      <c r="M26" s="38"/>
      <c r="N26" s="38"/>
      <c r="O26" s="38"/>
      <c r="P26" s="39"/>
      <c r="U26" s="13"/>
    </row>
    <row r="27" spans="1:23" s="22" customFormat="1" ht="48" customHeight="1" thickTop="1" x14ac:dyDescent="0.25">
      <c r="A27" s="207" t="s">
        <v>52</v>
      </c>
      <c r="B27" s="209" t="s">
        <v>47</v>
      </c>
      <c r="C27" s="210"/>
      <c r="D27" s="210"/>
      <c r="E27" s="210"/>
      <c r="F27" s="211"/>
      <c r="G27" s="120" t="s">
        <v>50</v>
      </c>
      <c r="H27" s="121"/>
      <c r="I27" s="121"/>
      <c r="J27" s="121"/>
      <c r="K27" s="122"/>
      <c r="L27" s="122"/>
      <c r="M27" s="122"/>
      <c r="N27" s="123"/>
      <c r="O27" s="124"/>
      <c r="P27" s="125" t="s">
        <v>51</v>
      </c>
      <c r="Q27" s="118"/>
      <c r="R27" s="119"/>
      <c r="S27" s="119"/>
      <c r="T27" s="118"/>
      <c r="U27" s="118"/>
      <c r="V27" s="118"/>
    </row>
    <row r="28" spans="1:23" s="22" customFormat="1" ht="48" customHeight="1" x14ac:dyDescent="0.25">
      <c r="A28" s="208"/>
      <c r="B28" s="212"/>
      <c r="C28" s="213"/>
      <c r="D28" s="213"/>
      <c r="E28" s="213"/>
      <c r="F28" s="214"/>
      <c r="G28" s="59" t="s">
        <v>49</v>
      </c>
      <c r="H28" s="56"/>
      <c r="I28" s="56"/>
      <c r="J28" s="56"/>
      <c r="K28" s="56"/>
      <c r="L28" s="56"/>
      <c r="M28" s="56"/>
      <c r="N28" s="57"/>
      <c r="O28" s="58"/>
      <c r="P28" s="61" t="s">
        <v>48</v>
      </c>
      <c r="Q28" s="118"/>
      <c r="R28" s="119"/>
      <c r="S28" s="119"/>
      <c r="T28" s="118"/>
      <c r="U28" s="118"/>
      <c r="V28" s="118"/>
    </row>
    <row r="29" spans="1:23" s="22" customFormat="1" ht="48" customHeight="1" x14ac:dyDescent="0.45">
      <c r="A29" s="199" t="s">
        <v>41</v>
      </c>
      <c r="B29" s="201" t="s">
        <v>27</v>
      </c>
      <c r="C29" s="202"/>
      <c r="D29" s="202"/>
      <c r="E29" s="202"/>
      <c r="F29" s="203"/>
      <c r="G29" s="63" t="s">
        <v>28</v>
      </c>
      <c r="H29" s="29"/>
      <c r="I29" s="29"/>
      <c r="J29" s="29"/>
      <c r="K29" s="29"/>
      <c r="L29" s="30"/>
      <c r="N29" s="15"/>
      <c r="O29" s="15"/>
      <c r="P29" s="60" t="s">
        <v>29</v>
      </c>
      <c r="Q29" s="20"/>
      <c r="R29" s="21"/>
      <c r="S29" s="21"/>
      <c r="T29" s="20"/>
      <c r="U29" s="20"/>
      <c r="V29" s="20"/>
    </row>
    <row r="30" spans="1:23" s="22" customFormat="1" ht="48" customHeight="1" x14ac:dyDescent="0.45">
      <c r="A30" s="200"/>
      <c r="B30" s="204"/>
      <c r="C30" s="205"/>
      <c r="D30" s="205"/>
      <c r="E30" s="205"/>
      <c r="F30" s="206"/>
      <c r="G30" s="59" t="s">
        <v>31</v>
      </c>
      <c r="H30" s="27"/>
      <c r="I30" s="27"/>
      <c r="J30" s="27"/>
      <c r="K30" s="27"/>
      <c r="L30" s="28"/>
      <c r="M30" s="41"/>
      <c r="N30" s="14"/>
      <c r="O30" s="14"/>
      <c r="P30" s="61" t="s">
        <v>30</v>
      </c>
      <c r="Q30" s="20"/>
      <c r="R30" s="21"/>
      <c r="S30" s="21"/>
      <c r="T30" s="20"/>
      <c r="U30" s="20"/>
      <c r="V30" s="20"/>
    </row>
    <row r="31" spans="1:23" customFormat="1" ht="60" customHeight="1" x14ac:dyDescent="0.3">
      <c r="A31" s="142" t="s">
        <v>56</v>
      </c>
      <c r="B31" s="143"/>
      <c r="C31" s="143"/>
      <c r="D31" s="143"/>
      <c r="E31" s="143"/>
      <c r="F31" s="143"/>
      <c r="G31" s="143"/>
      <c r="H31" s="143"/>
      <c r="I31" s="144"/>
      <c r="J31" s="145"/>
      <c r="K31" s="146"/>
      <c r="L31" s="145"/>
      <c r="M31" s="145"/>
      <c r="N31" s="147"/>
      <c r="O31" s="148"/>
      <c r="P31" s="148"/>
      <c r="Q31" s="148"/>
      <c r="R31" s="148"/>
      <c r="S31" s="148"/>
    </row>
    <row r="32" spans="1:23" customFormat="1" ht="60" customHeight="1" x14ac:dyDescent="0.3">
      <c r="A32" s="142" t="s">
        <v>57</v>
      </c>
      <c r="B32" s="143"/>
      <c r="C32" s="143"/>
      <c r="D32" s="143"/>
      <c r="E32" s="143"/>
      <c r="F32" s="143"/>
      <c r="G32" s="143"/>
      <c r="H32" s="143"/>
      <c r="I32" s="144"/>
      <c r="J32" s="145"/>
      <c r="K32" s="146"/>
      <c r="L32" s="145"/>
      <c r="M32" s="145"/>
      <c r="N32" s="147"/>
      <c r="O32" s="148"/>
      <c r="P32" s="148"/>
      <c r="Q32" s="148"/>
      <c r="R32" s="148"/>
      <c r="S32" s="148"/>
    </row>
    <row r="33" spans="1:24" customFormat="1" ht="60" customHeight="1" x14ac:dyDescent="0.3">
      <c r="A33" s="142" t="s">
        <v>58</v>
      </c>
      <c r="B33" s="143"/>
      <c r="C33" s="143"/>
      <c r="D33" s="143"/>
      <c r="E33" s="143"/>
      <c r="F33" s="143"/>
      <c r="G33" s="143"/>
      <c r="H33" s="143"/>
      <c r="I33" s="144"/>
      <c r="J33" s="145"/>
      <c r="K33" s="146"/>
      <c r="L33" s="145"/>
      <c r="M33" s="145"/>
      <c r="N33" s="147"/>
      <c r="O33" s="148"/>
      <c r="P33" s="148"/>
      <c r="Q33" s="148"/>
      <c r="R33" s="148"/>
      <c r="S33" s="148"/>
    </row>
    <row r="34" spans="1:24" s="4" customFormat="1" ht="72.75" customHeight="1" x14ac:dyDescent="0.25">
      <c r="A34" s="1" t="s">
        <v>0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186" t="s">
        <v>16</v>
      </c>
      <c r="P34" s="186"/>
      <c r="Q34" s="186"/>
      <c r="R34" s="186"/>
      <c r="S34" s="186"/>
      <c r="T34" s="186"/>
      <c r="U34" s="31" t="s">
        <v>20</v>
      </c>
      <c r="V34" s="3"/>
      <c r="W34" s="3"/>
      <c r="X34" s="3"/>
    </row>
    <row r="35" spans="1:24" s="4" customFormat="1" ht="7.5" customHeight="1" x14ac:dyDescent="0.25">
      <c r="V35" s="5"/>
    </row>
    <row r="36" spans="1:24" s="7" customFormat="1" ht="68.25" customHeight="1" x14ac:dyDescent="0.35">
      <c r="A36" s="187"/>
      <c r="B36" s="187"/>
      <c r="C36" s="187"/>
      <c r="D36" s="19"/>
      <c r="F36" s="6"/>
      <c r="I36" s="6"/>
      <c r="J36" s="6"/>
      <c r="K36" s="6"/>
      <c r="L36" s="6"/>
      <c r="O36" s="40" t="s">
        <v>22</v>
      </c>
      <c r="Q36" s="8"/>
      <c r="R36" s="9" t="s">
        <v>1</v>
      </c>
      <c r="S36" s="188">
        <v>46008</v>
      </c>
      <c r="T36" s="188"/>
      <c r="U36" s="18" t="s">
        <v>40</v>
      </c>
    </row>
    <row r="37" spans="1:24" s="7" customFormat="1" ht="45" customHeight="1" x14ac:dyDescent="0.35">
      <c r="A37" s="10" t="s">
        <v>2</v>
      </c>
      <c r="B37" s="19"/>
      <c r="C37" s="19"/>
      <c r="D37" s="19"/>
      <c r="E37" s="6"/>
      <c r="F37" s="6"/>
      <c r="M37" s="8"/>
      <c r="N37" s="9"/>
      <c r="O37" s="188"/>
      <c r="P37" s="188"/>
    </row>
    <row r="38" spans="1:24" s="11" customFormat="1" ht="38.25" customHeight="1" x14ac:dyDescent="0.3">
      <c r="A38" s="153" t="s">
        <v>3</v>
      </c>
      <c r="B38" s="156" t="s">
        <v>4</v>
      </c>
      <c r="C38" s="156" t="s">
        <v>5</v>
      </c>
      <c r="D38" s="156"/>
      <c r="E38" s="156"/>
      <c r="F38" s="156"/>
      <c r="G38" s="156" t="s">
        <v>6</v>
      </c>
      <c r="H38" s="156"/>
      <c r="I38" s="156"/>
      <c r="J38" s="156"/>
      <c r="K38" s="156" t="s">
        <v>7</v>
      </c>
      <c r="L38" s="156"/>
      <c r="M38" s="156"/>
      <c r="N38" s="156"/>
      <c r="O38" s="159" t="s">
        <v>6</v>
      </c>
      <c r="P38" s="160"/>
      <c r="S38" s="185"/>
      <c r="T38" s="185"/>
      <c r="U38" s="20"/>
      <c r="V38" s="185"/>
      <c r="W38" s="185"/>
    </row>
    <row r="39" spans="1:24" s="11" customFormat="1" ht="38.25" customHeight="1" x14ac:dyDescent="0.3">
      <c r="A39" s="154"/>
      <c r="B39" s="157"/>
      <c r="C39" s="152" t="s">
        <v>42</v>
      </c>
      <c r="D39" s="152"/>
      <c r="E39" s="152" t="s">
        <v>43</v>
      </c>
      <c r="F39" s="152"/>
      <c r="G39" s="152" t="s">
        <v>8</v>
      </c>
      <c r="H39" s="152"/>
      <c r="I39" s="152" t="s">
        <v>9</v>
      </c>
      <c r="J39" s="152"/>
      <c r="K39" s="152" t="s">
        <v>8</v>
      </c>
      <c r="L39" s="152"/>
      <c r="M39" s="152" t="s">
        <v>9</v>
      </c>
      <c r="N39" s="152"/>
      <c r="O39" s="177" t="s">
        <v>10</v>
      </c>
      <c r="P39" s="178"/>
      <c r="S39" s="169"/>
      <c r="T39" s="169"/>
      <c r="U39" s="20"/>
      <c r="V39" s="185"/>
      <c r="W39" s="185"/>
    </row>
    <row r="40" spans="1:24" s="11" customFormat="1" ht="38.25" customHeight="1" x14ac:dyDescent="0.3">
      <c r="A40" s="154"/>
      <c r="B40" s="157"/>
      <c r="C40" s="152"/>
      <c r="D40" s="152"/>
      <c r="E40" s="152"/>
      <c r="F40" s="152"/>
      <c r="G40" s="152"/>
      <c r="H40" s="152"/>
      <c r="I40" s="152"/>
      <c r="J40" s="152"/>
      <c r="K40" s="152"/>
      <c r="L40" s="152"/>
      <c r="M40" s="152"/>
      <c r="N40" s="152"/>
      <c r="O40" s="177"/>
      <c r="P40" s="178"/>
      <c r="S40" s="185"/>
      <c r="T40" s="185"/>
      <c r="U40" s="20"/>
      <c r="V40" s="185"/>
      <c r="W40" s="185"/>
    </row>
    <row r="41" spans="1:24" s="11" customFormat="1" ht="38.25" customHeight="1" x14ac:dyDescent="0.3">
      <c r="A41" s="154"/>
      <c r="B41" s="157"/>
      <c r="C41" s="152"/>
      <c r="D41" s="152"/>
      <c r="E41" s="152"/>
      <c r="F41" s="152"/>
      <c r="G41" s="152"/>
      <c r="H41" s="152"/>
      <c r="I41" s="152"/>
      <c r="J41" s="152"/>
      <c r="K41" s="152"/>
      <c r="L41" s="152"/>
      <c r="M41" s="152"/>
      <c r="N41" s="152"/>
      <c r="O41" s="177"/>
      <c r="P41" s="178"/>
      <c r="S41" s="20"/>
      <c r="T41" s="20"/>
      <c r="U41" s="20"/>
      <c r="V41" s="20"/>
      <c r="W41" s="20"/>
    </row>
    <row r="42" spans="1:24" s="11" customFormat="1" ht="38.25" customHeight="1" x14ac:dyDescent="0.3">
      <c r="A42" s="155"/>
      <c r="B42" s="158"/>
      <c r="C42" s="53"/>
      <c r="D42" s="53"/>
      <c r="E42" s="53"/>
      <c r="F42" s="53"/>
      <c r="G42" s="53"/>
      <c r="H42" s="53"/>
      <c r="I42" s="173"/>
      <c r="J42" s="173"/>
      <c r="K42" s="53"/>
      <c r="L42" s="53"/>
      <c r="M42" s="174" t="s">
        <v>11</v>
      </c>
      <c r="N42" s="174"/>
      <c r="O42" s="175" t="s">
        <v>15</v>
      </c>
      <c r="P42" s="176"/>
      <c r="S42" s="185"/>
      <c r="T42" s="185"/>
      <c r="U42" s="20"/>
      <c r="V42" s="185"/>
      <c r="W42" s="185"/>
    </row>
    <row r="43" spans="1:24" s="11" customFormat="1" ht="51" customHeight="1" x14ac:dyDescent="0.3">
      <c r="A43" s="116" t="s">
        <v>69</v>
      </c>
      <c r="B43" s="66" t="s">
        <v>66</v>
      </c>
      <c r="C43" s="226">
        <f>E43</f>
        <v>46009</v>
      </c>
      <c r="D43" s="112" t="str">
        <f t="shared" ref="D43:D46" si="27">TEXT(C43,"aaa")</f>
        <v>木</v>
      </c>
      <c r="E43" s="67">
        <f>M43-5</f>
        <v>46009</v>
      </c>
      <c r="F43" s="112" t="str">
        <f t="shared" ref="F43:F46" si="28">TEXT(E43,"aaa")</f>
        <v>木</v>
      </c>
      <c r="G43" s="113"/>
      <c r="H43" s="114"/>
      <c r="I43" s="67">
        <f>M43-1</f>
        <v>46013</v>
      </c>
      <c r="J43" s="112" t="str">
        <f t="shared" ref="J43" si="29">TEXT(I43,"aaa")</f>
        <v>月</v>
      </c>
      <c r="K43" s="113"/>
      <c r="L43" s="114"/>
      <c r="M43" s="67">
        <v>46014</v>
      </c>
      <c r="N43" s="112" t="str">
        <f t="shared" ref="N43" si="30">TEXT(M43,"aaa")</f>
        <v>火</v>
      </c>
      <c r="O43" s="68">
        <f>M43+2</f>
        <v>46016</v>
      </c>
      <c r="P43" s="115" t="str">
        <f t="shared" ref="P43:P46" si="31">TEXT(O43,"aaa")</f>
        <v>木</v>
      </c>
      <c r="S43" s="64"/>
      <c r="T43" s="64"/>
      <c r="U43" s="64"/>
      <c r="V43" s="49"/>
      <c r="W43" s="49"/>
    </row>
    <row r="44" spans="1:24" s="11" customFormat="1" ht="51" customHeight="1" x14ac:dyDescent="0.3">
      <c r="A44" s="127" t="s">
        <v>70</v>
      </c>
      <c r="B44" s="69" t="s">
        <v>67</v>
      </c>
      <c r="C44" s="128">
        <f>E44-1</f>
        <v>46013</v>
      </c>
      <c r="D44" s="129" t="str">
        <f t="shared" si="27"/>
        <v>月</v>
      </c>
      <c r="E44" s="70">
        <f>K44-2</f>
        <v>46014</v>
      </c>
      <c r="F44" s="129" t="str">
        <f t="shared" si="28"/>
        <v>火</v>
      </c>
      <c r="G44" s="70">
        <f>K44</f>
        <v>46016</v>
      </c>
      <c r="H44" s="129" t="str">
        <f t="shared" ref="H44" si="32">TEXT(G44,"aaa")</f>
        <v>木</v>
      </c>
      <c r="I44" s="130"/>
      <c r="J44" s="131"/>
      <c r="K44" s="70">
        <v>46016</v>
      </c>
      <c r="L44" s="129" t="str">
        <f t="shared" ref="L44" si="33">TEXT(K44,"aaa")</f>
        <v>木</v>
      </c>
      <c r="M44" s="130"/>
      <c r="N44" s="133"/>
      <c r="O44" s="71">
        <f>K44+3</f>
        <v>46019</v>
      </c>
      <c r="P44" s="132" t="str">
        <f t="shared" si="31"/>
        <v>日</v>
      </c>
      <c r="S44" s="48"/>
      <c r="T44" s="48"/>
      <c r="U44" s="48"/>
      <c r="V44" s="80"/>
      <c r="W44" s="80"/>
    </row>
    <row r="45" spans="1:24" s="11" customFormat="1" ht="51" customHeight="1" x14ac:dyDescent="0.3">
      <c r="A45" s="222" t="s">
        <v>61</v>
      </c>
      <c r="B45" s="217"/>
      <c r="C45" s="223"/>
      <c r="D45" s="224"/>
      <c r="E45" s="215"/>
      <c r="F45" s="224"/>
      <c r="G45" s="215"/>
      <c r="H45" s="224"/>
      <c r="I45" s="215"/>
      <c r="J45" s="224"/>
      <c r="K45" s="215"/>
      <c r="L45" s="224"/>
      <c r="M45" s="215"/>
      <c r="N45" s="224"/>
      <c r="O45" s="220"/>
      <c r="P45" s="225"/>
      <c r="S45" s="107"/>
      <c r="T45" s="107"/>
      <c r="U45" s="107"/>
      <c r="V45" s="107"/>
      <c r="W45" s="107"/>
    </row>
    <row r="46" spans="1:24" s="11" customFormat="1" ht="51" customHeight="1" x14ac:dyDescent="0.3">
      <c r="A46" s="222" t="s">
        <v>61</v>
      </c>
      <c r="B46" s="217"/>
      <c r="C46" s="223"/>
      <c r="D46" s="224"/>
      <c r="E46" s="215"/>
      <c r="F46" s="224"/>
      <c r="G46" s="215"/>
      <c r="H46" s="224"/>
      <c r="I46" s="215"/>
      <c r="J46" s="224"/>
      <c r="K46" s="215"/>
      <c r="L46" s="224"/>
      <c r="M46" s="215"/>
      <c r="N46" s="219"/>
      <c r="O46" s="220"/>
      <c r="P46" s="225"/>
      <c r="S46" s="110"/>
      <c r="T46" s="110"/>
      <c r="U46" s="110"/>
      <c r="V46" s="110"/>
      <c r="W46" s="110"/>
    </row>
    <row r="47" spans="1:24" s="11" customFormat="1" ht="51" customHeight="1" x14ac:dyDescent="0.3">
      <c r="A47" s="222" t="s">
        <v>61</v>
      </c>
      <c r="B47" s="217"/>
      <c r="C47" s="223"/>
      <c r="D47" s="224"/>
      <c r="E47" s="215"/>
      <c r="F47" s="224"/>
      <c r="G47" s="215"/>
      <c r="H47" s="224"/>
      <c r="I47" s="215"/>
      <c r="J47" s="224"/>
      <c r="K47" s="215"/>
      <c r="L47" s="224"/>
      <c r="M47" s="215"/>
      <c r="N47" s="219"/>
      <c r="O47" s="220"/>
      <c r="P47" s="225"/>
      <c r="S47" s="135"/>
      <c r="T47" s="135"/>
      <c r="U47" s="135"/>
      <c r="V47" s="135"/>
      <c r="W47" s="135"/>
    </row>
    <row r="48" spans="1:24" s="11" customFormat="1" ht="51" customHeight="1" x14ac:dyDescent="0.3">
      <c r="A48" s="117" t="s">
        <v>71</v>
      </c>
      <c r="B48" s="73" t="s">
        <v>68</v>
      </c>
      <c r="C48" s="126">
        <f>E48-1</f>
        <v>46027</v>
      </c>
      <c r="D48" s="74" t="str">
        <f t="shared" ref="D48" si="34">TEXT(C48,"aaa")</f>
        <v>月</v>
      </c>
      <c r="E48" s="75">
        <f>K48-2</f>
        <v>46028</v>
      </c>
      <c r="F48" s="74" t="str">
        <f t="shared" ref="F48" si="35">TEXT(E48,"aaa")</f>
        <v>火</v>
      </c>
      <c r="G48" s="75">
        <f>K48</f>
        <v>46030</v>
      </c>
      <c r="H48" s="74" t="str">
        <f t="shared" ref="H48" si="36">TEXT(G48,"aaa")</f>
        <v>木</v>
      </c>
      <c r="I48" s="76"/>
      <c r="J48" s="77"/>
      <c r="K48" s="75">
        <v>46030</v>
      </c>
      <c r="L48" s="74" t="str">
        <f t="shared" ref="L48" si="37">TEXT(K48,"aaa")</f>
        <v>木</v>
      </c>
      <c r="M48" s="76"/>
      <c r="N48" s="149"/>
      <c r="O48" s="78">
        <f>K48+3</f>
        <v>46033</v>
      </c>
      <c r="P48" s="79" t="str">
        <f t="shared" ref="P48" si="38">TEXT(O48,"aaa")</f>
        <v>日</v>
      </c>
      <c r="S48" s="135"/>
      <c r="T48" s="135"/>
      <c r="U48" s="135"/>
      <c r="V48" s="135"/>
      <c r="W48" s="135"/>
    </row>
    <row r="49" spans="1:23" s="11" customFormat="1" ht="51" customHeight="1" x14ac:dyDescent="0.3">
      <c r="A49" s="150"/>
      <c r="B49" s="34"/>
      <c r="C49" s="151"/>
      <c r="D49" s="24"/>
      <c r="E49" s="25"/>
      <c r="F49" s="24"/>
      <c r="G49" s="25"/>
      <c r="H49" s="24"/>
      <c r="I49" s="25"/>
      <c r="J49" s="24"/>
      <c r="K49" s="25"/>
      <c r="L49" s="24"/>
      <c r="M49" s="25"/>
      <c r="N49" s="32"/>
      <c r="O49" s="26"/>
      <c r="P49" s="24"/>
      <c r="Q49" s="12"/>
      <c r="S49" s="135"/>
      <c r="T49" s="135"/>
      <c r="U49" s="135"/>
      <c r="V49" s="135"/>
      <c r="W49" s="135"/>
    </row>
    <row r="50" spans="1:23" s="11" customFormat="1" ht="51" customHeight="1" x14ac:dyDescent="0.3">
      <c r="S50" s="109"/>
      <c r="T50" s="109"/>
      <c r="U50" s="109"/>
      <c r="V50" s="109"/>
      <c r="W50" s="109"/>
    </row>
    <row r="51" spans="1:23" s="11" customFormat="1" ht="51" customHeight="1" x14ac:dyDescent="0.3">
      <c r="S51" s="109"/>
      <c r="T51" s="109"/>
      <c r="U51" s="109"/>
      <c r="V51" s="109"/>
      <c r="W51" s="109"/>
    </row>
    <row r="52" spans="1:23" s="11" customFormat="1" ht="51" customHeight="1" x14ac:dyDescent="0.55000000000000004">
      <c r="A52" s="35" t="s">
        <v>24</v>
      </c>
      <c r="S52" s="108"/>
      <c r="T52" s="108"/>
      <c r="U52" s="108"/>
      <c r="V52" s="108"/>
      <c r="W52" s="108"/>
    </row>
    <row r="53" spans="1:23" s="11" customFormat="1" ht="51" customHeight="1" x14ac:dyDescent="0.3">
      <c r="S53" s="44"/>
      <c r="T53" s="44"/>
      <c r="U53" s="44"/>
      <c r="V53" s="91"/>
      <c r="W53" s="91"/>
    </row>
    <row r="54" spans="1:23" s="11" customFormat="1" ht="51" customHeight="1" thickBot="1" x14ac:dyDescent="0.35">
      <c r="A54" s="45" t="s">
        <v>12</v>
      </c>
      <c r="B54" s="170" t="s">
        <v>13</v>
      </c>
      <c r="C54" s="171"/>
      <c r="D54" s="171"/>
      <c r="E54" s="171"/>
      <c r="F54" s="172"/>
      <c r="G54" s="170" t="s">
        <v>14</v>
      </c>
      <c r="H54" s="171"/>
      <c r="I54" s="171"/>
      <c r="J54" s="171"/>
      <c r="K54" s="171"/>
      <c r="L54" s="171"/>
      <c r="M54" s="171"/>
      <c r="N54" s="171"/>
      <c r="O54" s="171"/>
      <c r="P54" s="172"/>
      <c r="Q54" s="12"/>
      <c r="R54" s="12"/>
      <c r="S54" s="20"/>
      <c r="T54" s="20"/>
      <c r="U54" s="20"/>
      <c r="V54" s="65"/>
      <c r="W54" s="65"/>
    </row>
    <row r="55" spans="1:23" s="11" customFormat="1" ht="51" customHeight="1" thickTop="1" x14ac:dyDescent="0.45">
      <c r="A55" s="161" t="s">
        <v>46</v>
      </c>
      <c r="B55" s="163" t="s">
        <v>32</v>
      </c>
      <c r="C55" s="164"/>
      <c r="D55" s="164"/>
      <c r="E55" s="164"/>
      <c r="F55" s="165"/>
      <c r="G55" s="92" t="s">
        <v>33</v>
      </c>
      <c r="H55" s="93"/>
      <c r="I55" s="94"/>
      <c r="J55" s="95"/>
      <c r="K55" s="95"/>
      <c r="L55" s="95"/>
      <c r="M55" s="93"/>
      <c r="N55" s="93"/>
      <c r="O55" s="183" t="s">
        <v>35</v>
      </c>
      <c r="P55" s="184"/>
      <c r="Q55" s="4"/>
      <c r="R55" s="4"/>
      <c r="S55" s="4"/>
      <c r="T55" s="4"/>
      <c r="U55" s="4"/>
      <c r="V55" s="48"/>
      <c r="W55" s="48"/>
    </row>
    <row r="56" spans="1:23" s="11" customFormat="1" ht="51" customHeight="1" thickBot="1" x14ac:dyDescent="0.5">
      <c r="A56" s="162"/>
      <c r="B56" s="166"/>
      <c r="C56" s="167"/>
      <c r="D56" s="167"/>
      <c r="E56" s="167"/>
      <c r="F56" s="168"/>
      <c r="G56" s="96" t="s">
        <v>34</v>
      </c>
      <c r="H56" s="97"/>
      <c r="I56" s="98"/>
      <c r="J56" s="99"/>
      <c r="K56" s="99"/>
      <c r="L56" s="99"/>
      <c r="M56" s="97"/>
      <c r="N56" s="97"/>
      <c r="O56" s="97"/>
      <c r="P56" s="100"/>
      <c r="Q56" s="20"/>
      <c r="R56" s="169"/>
      <c r="S56" s="169"/>
      <c r="T56" s="20"/>
      <c r="U56" s="106"/>
      <c r="V56" s="54"/>
      <c r="W56" s="54"/>
    </row>
    <row r="57" spans="1:23" s="11" customFormat="1" ht="51.75" customHeight="1" thickTop="1" x14ac:dyDescent="0.45">
      <c r="A57" s="179" t="s">
        <v>45</v>
      </c>
      <c r="B57" s="180" t="s">
        <v>36</v>
      </c>
      <c r="C57" s="181"/>
      <c r="D57" s="181"/>
      <c r="E57" s="181"/>
      <c r="F57" s="182"/>
      <c r="G57" s="101" t="s">
        <v>37</v>
      </c>
      <c r="H57" s="102"/>
      <c r="I57" s="102"/>
      <c r="J57" s="102"/>
      <c r="K57" s="102"/>
      <c r="L57" s="102"/>
      <c r="M57" s="102"/>
      <c r="N57" s="103"/>
      <c r="O57" s="183" t="s">
        <v>39</v>
      </c>
      <c r="P57" s="184"/>
      <c r="Q57" s="13"/>
      <c r="R57" s="13"/>
      <c r="S57" s="13"/>
      <c r="T57" s="13"/>
      <c r="U57" s="13"/>
      <c r="V57" s="48"/>
      <c r="W57" s="48"/>
    </row>
    <row r="58" spans="1:23" s="11" customFormat="1" ht="51.75" customHeight="1" x14ac:dyDescent="0.25">
      <c r="A58" s="162"/>
      <c r="B58" s="166"/>
      <c r="C58" s="167"/>
      <c r="D58" s="167"/>
      <c r="E58" s="167"/>
      <c r="F58" s="168"/>
      <c r="G58" s="99" t="s">
        <v>38</v>
      </c>
      <c r="H58" s="104"/>
      <c r="I58" s="104"/>
      <c r="J58" s="104"/>
      <c r="K58" s="104"/>
      <c r="L58" s="104"/>
      <c r="M58" s="104"/>
      <c r="N58" s="104"/>
      <c r="O58" s="104"/>
      <c r="P58" s="105"/>
      <c r="Q58" s="13"/>
      <c r="R58" s="13"/>
      <c r="S58" s="13"/>
      <c r="T58" s="13"/>
      <c r="U58" s="13"/>
      <c r="V58" s="44"/>
      <c r="W58" s="44"/>
    </row>
    <row r="59" spans="1:23" s="12" customFormat="1" ht="54" customHeight="1" x14ac:dyDescent="0.25">
      <c r="Q59" s="13"/>
      <c r="R59" s="13"/>
      <c r="S59" s="13"/>
      <c r="T59" s="13"/>
      <c r="U59" s="13"/>
      <c r="V59" s="43"/>
      <c r="W59" s="43"/>
    </row>
    <row r="60" spans="1:23" s="11" customFormat="1" ht="63.75" customHeight="1" x14ac:dyDescent="0.25">
      <c r="Q60" s="13"/>
      <c r="R60" s="13"/>
      <c r="S60" s="13"/>
      <c r="T60" s="13"/>
      <c r="U60" s="13"/>
      <c r="V60" s="42"/>
      <c r="W60" s="42"/>
    </row>
    <row r="61" spans="1:23" s="11" customFormat="1" ht="63.75" customHeight="1" x14ac:dyDescent="0.25">
      <c r="Q61" s="13"/>
      <c r="R61" s="13"/>
      <c r="S61" s="13"/>
      <c r="T61" s="13"/>
      <c r="U61" s="13"/>
      <c r="V61" s="42"/>
      <c r="W61" s="42"/>
    </row>
    <row r="62" spans="1:23" s="11" customFormat="1" ht="63" customHeight="1" x14ac:dyDescent="0.25">
      <c r="A62" s="22"/>
      <c r="B62" s="22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13"/>
      <c r="R62" s="13"/>
      <c r="S62" s="13"/>
      <c r="T62" s="13"/>
      <c r="U62" s="13"/>
      <c r="V62" s="20"/>
      <c r="W62" s="20"/>
    </row>
    <row r="63" spans="1:23" s="11" customFormat="1" ht="63" customHeight="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13"/>
      <c r="R63" s="13"/>
      <c r="S63" s="13"/>
      <c r="T63" s="13"/>
      <c r="U63" s="13"/>
      <c r="V63" s="62"/>
      <c r="W63" s="62"/>
    </row>
    <row r="64" spans="1:23" s="11" customFormat="1" ht="40.5" customHeight="1" x14ac:dyDescent="0.25">
      <c r="A64" s="13"/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20"/>
      <c r="W64" s="20"/>
    </row>
    <row r="65" spans="1:22" s="4" customFormat="1" ht="38.25" customHeight="1" x14ac:dyDescent="0.25">
      <c r="A65" s="13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</row>
    <row r="66" spans="1:22" s="4" customFormat="1" ht="38.25" customHeight="1" x14ac:dyDescent="0.25">
      <c r="A66" s="13"/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06"/>
    </row>
    <row r="67" spans="1:22" ht="49.5" customHeight="1" x14ac:dyDescent="0.25"/>
    <row r="68" spans="1:22" ht="49.5" customHeight="1" x14ac:dyDescent="0.25"/>
    <row r="69" spans="1:22" ht="49.5" customHeight="1" x14ac:dyDescent="0.25"/>
    <row r="70" spans="1:22" ht="49.5" customHeight="1" x14ac:dyDescent="0.25"/>
  </sheetData>
  <mergeCells count="72">
    <mergeCell ref="S36:T36"/>
    <mergeCell ref="O37:P37"/>
    <mergeCell ref="A19:P21"/>
    <mergeCell ref="B26:F26"/>
    <mergeCell ref="A29:A30"/>
    <mergeCell ref="O34:T34"/>
    <mergeCell ref="B29:F30"/>
    <mergeCell ref="A36:C36"/>
    <mergeCell ref="A27:A28"/>
    <mergeCell ref="B27:F28"/>
    <mergeCell ref="V6:W6"/>
    <mergeCell ref="S7:T7"/>
    <mergeCell ref="V7:W7"/>
    <mergeCell ref="V9:W9"/>
    <mergeCell ref="E3:F3"/>
    <mergeCell ref="S9:T9"/>
    <mergeCell ref="V5:W5"/>
    <mergeCell ref="E6:F8"/>
    <mergeCell ref="G6:H8"/>
    <mergeCell ref="I6:J8"/>
    <mergeCell ref="K6:L8"/>
    <mergeCell ref="M6:N8"/>
    <mergeCell ref="O6:P8"/>
    <mergeCell ref="O1:T1"/>
    <mergeCell ref="A3:C3"/>
    <mergeCell ref="S3:T3"/>
    <mergeCell ref="O4:P4"/>
    <mergeCell ref="A5:A9"/>
    <mergeCell ref="B5:B9"/>
    <mergeCell ref="C5:F5"/>
    <mergeCell ref="G5:J5"/>
    <mergeCell ref="K5:N5"/>
    <mergeCell ref="O5:P5"/>
    <mergeCell ref="S5:T5"/>
    <mergeCell ref="I9:J9"/>
    <mergeCell ref="M9:N9"/>
    <mergeCell ref="O9:P9"/>
    <mergeCell ref="S6:T6"/>
    <mergeCell ref="C6:D8"/>
    <mergeCell ref="V38:W38"/>
    <mergeCell ref="S39:T39"/>
    <mergeCell ref="V39:W39"/>
    <mergeCell ref="S40:T40"/>
    <mergeCell ref="V40:W40"/>
    <mergeCell ref="S38:T38"/>
    <mergeCell ref="A57:A58"/>
    <mergeCell ref="B57:F58"/>
    <mergeCell ref="O55:P55"/>
    <mergeCell ref="O57:P57"/>
    <mergeCell ref="V42:W42"/>
    <mergeCell ref="S42:T42"/>
    <mergeCell ref="K38:N38"/>
    <mergeCell ref="O38:P38"/>
    <mergeCell ref="A55:A56"/>
    <mergeCell ref="B55:F56"/>
    <mergeCell ref="R56:S56"/>
    <mergeCell ref="K39:L41"/>
    <mergeCell ref="B54:F54"/>
    <mergeCell ref="G54:P54"/>
    <mergeCell ref="I42:J42"/>
    <mergeCell ref="M42:N42"/>
    <mergeCell ref="O42:P42"/>
    <mergeCell ref="M39:N41"/>
    <mergeCell ref="O39:P41"/>
    <mergeCell ref="C39:D41"/>
    <mergeCell ref="G38:J38"/>
    <mergeCell ref="E39:F41"/>
    <mergeCell ref="G39:H41"/>
    <mergeCell ref="I39:J41"/>
    <mergeCell ref="A38:A42"/>
    <mergeCell ref="B38:B42"/>
    <mergeCell ref="C38:F38"/>
  </mergeCells>
  <phoneticPr fontId="4"/>
  <pageMargins left="1.1023622047244095" right="0.51181102362204722" top="0.55118110236220474" bottom="0.55118110236220474" header="0.31496062992125984" footer="0.31496062992125984"/>
  <pageSetup paperSize="9" scale="32" fitToHeight="0" orientation="landscape" r:id="rId1"/>
  <rowBreaks count="1" manualBreakCount="1">
    <brk id="33" max="2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上海</vt:lpstr>
      <vt:lpstr>上海!Print_Area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林　美里</cp:lastModifiedBy>
  <cp:lastPrinted>2025-11-19T08:24:15Z</cp:lastPrinted>
  <dcterms:created xsi:type="dcterms:W3CDTF">2016-08-19T02:18:39Z</dcterms:created>
  <dcterms:modified xsi:type="dcterms:W3CDTF">2025-12-17T09:54:39Z</dcterms:modified>
</cp:coreProperties>
</file>