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7" l="1"/>
  <c r="M11" i="7" s="1"/>
  <c r="J11" i="7"/>
  <c r="G11" i="7"/>
  <c r="H11" i="7" s="1"/>
  <c r="E11" i="7"/>
  <c r="F11" i="7" s="1"/>
  <c r="M10" i="7"/>
  <c r="L10" i="7"/>
  <c r="K10" i="7"/>
  <c r="J10" i="7"/>
  <c r="G10" i="7"/>
  <c r="H10" i="7" s="1"/>
  <c r="E10" i="7"/>
  <c r="F10" i="7" s="1"/>
  <c r="C10" i="7"/>
  <c r="D10" i="7" s="1"/>
  <c r="C11" i="7" l="1"/>
  <c r="D11" i="7" s="1"/>
  <c r="L11" i="7"/>
</calcChain>
</file>

<file path=xl/sharedStrings.xml><?xml version="1.0" encoding="utf-8"?>
<sst xmlns="http://schemas.openxmlformats.org/spreadsheetml/2006/main" count="39" uniqueCount="38">
  <si>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</si>
  <si>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</si>
  <si>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</si>
  <si>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</si>
  <si>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</si>
  <si>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</si>
  <si>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</si>
  <si>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</si>
  <si>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</si>
  <si>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</si>
  <si>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</si>
  <si>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</si>
  <si>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</si>
  <si>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</si>
  <si>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</si>
  <si>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</si>
  <si>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</si>
  <si>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</si>
  <si>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</si>
  <si>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</si>
  <si>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</si>
  <si>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</si>
  <si>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</si>
  <si>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</si>
  <si>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</si>
  <si>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</si>
  <si>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</si>
  <si>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</si>
  <si>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</si>
  <si>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</si>
  <si>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</si>
  <si>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</si>
  <si>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</si>
  <si>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</si>
  <si>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082E</t>
    <phoneticPr fontId="4"/>
  </si>
  <si>
    <t>098E</t>
    <phoneticPr fontId="4"/>
  </si>
  <si>
    <t>NYK VENUS</t>
    <phoneticPr fontId="4"/>
  </si>
  <si>
    <t>ONE HUMEN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</si>
</sst>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80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</cellStyleXfs>
  <cellXfs count="112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1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8" xfId="1" applyFont="1" applyFill="1" applyBorder="1" applyAlignment="1">
      <alignment horizontal="left" vertical="center"/>
    </xf>
    <xf numFmtId="0" fontId="110" fillId="0" borderId="37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2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8" fontId="27" fillId="2" borderId="4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11" fillId="0" borderId="0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9" xfId="1" applyNumberFormat="1" applyFont="1" applyFill="1" applyBorder="1" applyAlignment="1">
      <alignment horizontal="center" vertical="center" wrapText="1"/>
    </xf>
    <xf numFmtId="0" fontId="10" fillId="2" borderId="60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5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13" fillId="2" borderId="50" xfId="1" applyNumberFormat="1" applyFont="1" applyFill="1" applyBorder="1" applyAlignment="1">
      <alignment horizontal="center" vertical="center" wrapText="1"/>
    </xf>
    <xf numFmtId="0" fontId="13" fillId="2" borderId="51" xfId="1" applyNumberFormat="1" applyFont="1" applyFill="1" applyBorder="1" applyAlignment="1">
      <alignment horizontal="center" vertical="center" wrapText="1"/>
    </xf>
    <xf numFmtId="0" fontId="13" fillId="2" borderId="52" xfId="1" applyNumberFormat="1" applyFont="1" applyFill="1" applyBorder="1" applyAlignment="1">
      <alignment horizontal="center" vertical="center" wrapText="1"/>
    </xf>
    <xf numFmtId="0" fontId="32" fillId="2" borderId="41" xfId="1" applyNumberFormat="1" applyFont="1" applyFill="1" applyBorder="1" applyAlignment="1">
      <alignment horizontal="center" vertical="center" wrapText="1"/>
    </xf>
    <xf numFmtId="0" fontId="32" fillId="2" borderId="45" xfId="1" applyNumberFormat="1" applyFont="1" applyFill="1" applyBorder="1" applyAlignment="1">
      <alignment horizontal="center" vertical="center" wrapText="1"/>
    </xf>
    <xf numFmtId="0" fontId="32" fillId="2" borderId="46" xfId="1" applyNumberFormat="1" applyFont="1" applyFill="1" applyBorder="1" applyAlignment="1">
      <alignment horizontal="center" vertical="center" wrapText="1"/>
    </xf>
    <xf numFmtId="178" fontId="27" fillId="2" borderId="47" xfId="1" applyNumberFormat="1" applyFont="1" applyFill="1" applyBorder="1" applyAlignment="1">
      <alignment horizontal="center" vertical="center"/>
    </xf>
    <xf numFmtId="178" fontId="27" fillId="2" borderId="48" xfId="1" applyNumberFormat="1" applyFont="1" applyFill="1" applyBorder="1" applyAlignment="1">
      <alignment horizontal="center" vertical="center"/>
    </xf>
    <xf numFmtId="178" fontId="27" fillId="2" borderId="47" xfId="1" applyNumberFormat="1" applyFont="1" applyFill="1" applyBorder="1" applyAlignment="1">
      <alignment horizontal="center" vertical="center" wrapText="1"/>
    </xf>
    <xf numFmtId="178" fontId="27" fillId="2" borderId="48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8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7" xfId="0" applyFont="1" applyBorder="1" applyAlignment="1">
      <alignment horizontal="right" vertical="center"/>
    </xf>
    <xf numFmtId="0" fontId="109" fillId="0" borderId="39" xfId="0" applyFont="1" applyBorder="1" applyAlignment="1">
      <alignment horizontal="right" vertical="center"/>
    </xf>
  </cellXfs>
  <cellStyles count="1805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30</xdr:row>
      <xdr:rowOff>71437</xdr:rowOff>
    </xdr:to>
    <xdr:sp macro="" textlink="">
      <xdr:nvSpPr>
        <xdr:cNvPr id="8" name="テキスト ボックス 7"/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/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18</xdr:row>
      <xdr:rowOff>325434</xdr:rowOff>
    </xdr:from>
    <xdr:ext cx="4079874" cy="1649413"/>
    <xdr:sp macro="" textlink="">
      <xdr:nvSpPr>
        <xdr:cNvPr id="15" name="テキスト ボックス 14"/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19</xdr:row>
      <xdr:rowOff>142874</xdr:rowOff>
    </xdr:from>
    <xdr:ext cx="7348534" cy="1546226"/>
    <xdr:sp macro="" textlink="">
      <xdr:nvSpPr>
        <xdr:cNvPr id="17" name="テキスト ボックス 16"/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246057</xdr:colOff>
      <xdr:row>17</xdr:row>
      <xdr:rowOff>552451</xdr:rowOff>
    </xdr:from>
    <xdr:to>
      <xdr:col>12</xdr:col>
      <xdr:colOff>1738307</xdr:colOff>
      <xdr:row>23</xdr:row>
      <xdr:rowOff>309564</xdr:rowOff>
    </xdr:to>
    <xdr:grpSp>
      <xdr:nvGrpSpPr>
        <xdr:cNvPr id="18" name="グループ化 17"/>
        <xdr:cNvGrpSpPr/>
      </xdr:nvGrpSpPr>
      <xdr:grpSpPr>
        <a:xfrm>
          <a:off x="13342932" y="12625389"/>
          <a:ext cx="8945563" cy="3090863"/>
          <a:chOff x="25087016" y="2725059"/>
          <a:chExt cx="9865207" cy="4085395"/>
        </a:xfrm>
      </xdr:grpSpPr>
      <xdr:sp macro="" textlink="">
        <xdr:nvSpPr>
          <xdr:cNvPr id="19" name="円/楕円 12"/>
          <xdr:cNvSpPr/>
        </xdr:nvSpPr>
        <xdr:spPr>
          <a:xfrm>
            <a:off x="25087016" y="2725059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6710829" y="3402097"/>
            <a:ext cx="7217233" cy="3408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view="pageBreakPreview" zoomScale="40" zoomScaleNormal="40" zoomScaleSheetLayoutView="40" zoomScalePageLayoutView="40" workbookViewId="0">
      <selection activeCell="H13" sqref="H13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1" t="s">
        <v>12</v>
      </c>
      <c r="P1" s="61"/>
      <c r="Q1" s="61"/>
      <c r="R1" s="61"/>
      <c r="S1" s="61"/>
      <c r="T1" s="61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62">
        <v>45996</v>
      </c>
      <c r="T3" s="62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63" t="s">
        <v>8</v>
      </c>
      <c r="B5" s="65" t="s">
        <v>0</v>
      </c>
      <c r="C5" s="67" t="s">
        <v>4</v>
      </c>
      <c r="D5" s="68"/>
      <c r="E5" s="68"/>
      <c r="F5" s="69"/>
      <c r="G5" s="67" t="s">
        <v>1</v>
      </c>
      <c r="H5" s="69"/>
      <c r="I5" s="67" t="s">
        <v>11</v>
      </c>
      <c r="J5" s="69"/>
      <c r="K5" s="67" t="s">
        <v>1</v>
      </c>
      <c r="L5" s="68"/>
      <c r="M5" s="70"/>
      <c r="W5" s="9"/>
      <c r="X5" s="9"/>
      <c r="Y5" s="9"/>
      <c r="Z5" s="9"/>
      <c r="AA5" s="9"/>
      <c r="AB5" s="9"/>
    </row>
    <row r="6" spans="1:32" s="8" customFormat="1" ht="54.75" customHeight="1">
      <c r="A6" s="64"/>
      <c r="B6" s="66"/>
      <c r="C6" s="71" t="s">
        <v>13</v>
      </c>
      <c r="D6" s="72"/>
      <c r="E6" s="71" t="s">
        <v>5</v>
      </c>
      <c r="F6" s="72"/>
      <c r="G6" s="77" t="s">
        <v>31</v>
      </c>
      <c r="H6" s="78"/>
      <c r="I6" s="77" t="s">
        <v>30</v>
      </c>
      <c r="J6" s="78"/>
      <c r="K6" s="71" t="s">
        <v>17</v>
      </c>
      <c r="L6" s="72"/>
      <c r="M6" s="83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64"/>
      <c r="B7" s="66"/>
      <c r="C7" s="73"/>
      <c r="D7" s="74"/>
      <c r="E7" s="73"/>
      <c r="F7" s="74"/>
      <c r="G7" s="79"/>
      <c r="H7" s="80"/>
      <c r="I7" s="79"/>
      <c r="J7" s="80"/>
      <c r="K7" s="73"/>
      <c r="L7" s="74"/>
      <c r="M7" s="84"/>
      <c r="O7" s="19"/>
      <c r="P7" s="19"/>
      <c r="Q7" s="19"/>
      <c r="R7" s="19"/>
      <c r="S7" s="19"/>
    </row>
    <row r="8" spans="1:32" s="8" customFormat="1" ht="54.75" customHeight="1">
      <c r="A8" s="64"/>
      <c r="B8" s="66"/>
      <c r="C8" s="75"/>
      <c r="D8" s="76"/>
      <c r="E8" s="75"/>
      <c r="F8" s="76"/>
      <c r="G8" s="81"/>
      <c r="H8" s="82"/>
      <c r="I8" s="81"/>
      <c r="J8" s="82"/>
      <c r="K8" s="75"/>
      <c r="L8" s="76"/>
      <c r="M8" s="85"/>
    </row>
    <row r="9" spans="1:32" s="9" customFormat="1" ht="54.75" customHeight="1">
      <c r="A9" s="64"/>
      <c r="B9" s="66"/>
      <c r="C9" s="57"/>
      <c r="D9" s="57"/>
      <c r="E9" s="57"/>
      <c r="F9" s="57"/>
      <c r="G9" s="57"/>
      <c r="H9" s="57"/>
      <c r="I9" s="86" t="s">
        <v>6</v>
      </c>
      <c r="J9" s="87"/>
      <c r="K9" s="88" t="s">
        <v>19</v>
      </c>
      <c r="L9" s="89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36</v>
      </c>
      <c r="B10" s="51" t="s">
        <v>34</v>
      </c>
      <c r="C10" s="51">
        <f t="shared" ref="C10:C11" si="0">E10</f>
        <v>46003</v>
      </c>
      <c r="D10" s="51" t="str">
        <f t="shared" ref="D10:D11" si="1">TEXT(C10,"aaa")</f>
        <v>金</v>
      </c>
      <c r="E10" s="51">
        <f t="shared" ref="E10:E11" si="2">I10-7</f>
        <v>46003</v>
      </c>
      <c r="F10" s="51" t="str">
        <f t="shared" ref="F10:F11" si="3">TEXT(E10,"aaa")</f>
        <v>金</v>
      </c>
      <c r="G10" s="51">
        <f t="shared" ref="G10:G11" si="4">I10-1</f>
        <v>46009</v>
      </c>
      <c r="H10" s="51" t="str">
        <f t="shared" ref="H10:H11" si="5">TEXT(G10,"aaa")</f>
        <v>木</v>
      </c>
      <c r="I10" s="51">
        <v>46010</v>
      </c>
      <c r="J10" s="51" t="str">
        <f t="shared" ref="J10:J11" si="6">TEXT(I10,"aaa")</f>
        <v>金</v>
      </c>
      <c r="K10" s="51">
        <f t="shared" ref="K10:K11" si="7">I10+12</f>
        <v>46022</v>
      </c>
      <c r="L10" s="51" t="str">
        <f t="shared" ref="L10:L11" si="8">TEXT(K10,"aaa")</f>
        <v>水</v>
      </c>
      <c r="M10" s="52">
        <f t="shared" ref="M10:M11" si="9">K10+18</f>
        <v>46040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55" t="s">
        <v>37</v>
      </c>
      <c r="B11" s="35" t="s">
        <v>35</v>
      </c>
      <c r="C11" s="35">
        <f t="shared" si="0"/>
        <v>46010</v>
      </c>
      <c r="D11" s="35" t="str">
        <f t="shared" si="1"/>
        <v>金</v>
      </c>
      <c r="E11" s="35">
        <f t="shared" si="2"/>
        <v>46010</v>
      </c>
      <c r="F11" s="35" t="str">
        <f t="shared" si="3"/>
        <v>金</v>
      </c>
      <c r="G11" s="35">
        <f t="shared" si="4"/>
        <v>46016</v>
      </c>
      <c r="H11" s="35" t="str">
        <f t="shared" si="5"/>
        <v>木</v>
      </c>
      <c r="I11" s="35">
        <v>46017</v>
      </c>
      <c r="J11" s="35" t="str">
        <f t="shared" si="6"/>
        <v>金</v>
      </c>
      <c r="K11" s="35">
        <f t="shared" si="7"/>
        <v>46029</v>
      </c>
      <c r="L11" s="35" t="str">
        <f t="shared" si="8"/>
        <v>水</v>
      </c>
      <c r="M11" s="54">
        <f t="shared" si="9"/>
        <v>46047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8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3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8"/>
      <c r="B15" s="59"/>
      <c r="C15" s="60"/>
      <c r="D15" s="60"/>
      <c r="E15" s="60"/>
      <c r="F15" s="60"/>
      <c r="G15" s="59"/>
      <c r="H15" s="59"/>
      <c r="I15" s="59"/>
      <c r="J15" s="59"/>
      <c r="K15" s="59"/>
      <c r="L15" s="59"/>
      <c r="M15" s="59"/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8" customFormat="1" ht="45" customHeight="1">
      <c r="A16" s="58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O16" s="11"/>
      <c r="P16" s="12"/>
      <c r="Q16" s="12"/>
      <c r="R16" s="12"/>
      <c r="S16" s="12"/>
      <c r="W16" s="1"/>
      <c r="X16" s="1"/>
      <c r="Y16" s="1"/>
      <c r="Z16" s="1"/>
      <c r="AA16" s="1"/>
      <c r="AB16" s="1"/>
    </row>
    <row r="17" spans="1:255" s="10" customFormat="1" ht="45.75" customHeight="1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1:255" s="10" customFormat="1" ht="45.75" customHeight="1"/>
    <row r="19" spans="1:255" s="10" customFormat="1" ht="30" customHeight="1"/>
    <row r="20" spans="1:255" s="12" customFormat="1" ht="47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P20" s="20"/>
      <c r="Q20" s="20"/>
      <c r="R20" s="11"/>
      <c r="S20" s="1"/>
      <c r="T20" s="1"/>
      <c r="U20" s="1"/>
      <c r="V20" s="1"/>
      <c r="W20" s="1"/>
      <c r="X20" s="1"/>
      <c r="Y20" s="10"/>
      <c r="Z20" s="10"/>
      <c r="AA20" s="10"/>
      <c r="AB20" s="10"/>
      <c r="AC20" s="10"/>
      <c r="AD20" s="10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1" customFormat="1" ht="47.25" customHeight="1">
      <c r="A21" s="3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R21" s="27"/>
      <c r="Y21" s="10"/>
      <c r="Z21" s="10"/>
      <c r="AA21" s="10"/>
      <c r="AB21" s="10"/>
      <c r="AC21" s="10"/>
      <c r="AD21" s="10"/>
    </row>
    <row r="22" spans="1:255" s="1" customFormat="1" ht="47.25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P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255" s="1" customFormat="1" ht="47.25" customHeight="1">
      <c r="L23" s="12"/>
      <c r="M23" s="12"/>
      <c r="R23" s="27"/>
      <c r="Y23" s="10"/>
      <c r="Z23" s="10"/>
      <c r="AA23" s="10"/>
      <c r="AB23" s="10"/>
      <c r="AC23" s="10"/>
      <c r="AD23" s="10"/>
    </row>
    <row r="24" spans="1:255" s="1" customFormat="1" ht="60.75" customHeight="1">
      <c r="A24" s="32" t="s">
        <v>14</v>
      </c>
      <c r="P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255" ht="60.75" customHeight="1" thickBot="1">
      <c r="A25" s="28" t="s">
        <v>2</v>
      </c>
      <c r="B25" s="90" t="s">
        <v>3</v>
      </c>
      <c r="C25" s="91"/>
      <c r="D25" s="92"/>
      <c r="E25" s="93" t="s">
        <v>9</v>
      </c>
      <c r="F25" s="94"/>
      <c r="G25" s="94"/>
      <c r="H25" s="94"/>
      <c r="I25" s="94"/>
      <c r="J25" s="94"/>
      <c r="K25" s="95"/>
      <c r="L25" s="1"/>
      <c r="M25" s="1"/>
    </row>
    <row r="26" spans="1:255" ht="68.25" customHeight="1" thickTop="1">
      <c r="A26" s="96" t="s">
        <v>32</v>
      </c>
      <c r="B26" s="98" t="s">
        <v>22</v>
      </c>
      <c r="C26" s="99"/>
      <c r="D26" s="100"/>
      <c r="E26" s="36" t="s">
        <v>23</v>
      </c>
      <c r="F26" s="37"/>
      <c r="G26" s="38"/>
      <c r="H26" s="39"/>
      <c r="I26" s="39"/>
      <c r="J26" s="39"/>
      <c r="K26" s="40" t="s">
        <v>26</v>
      </c>
    </row>
    <row r="27" spans="1:255" ht="68.25" customHeight="1">
      <c r="A27" s="97"/>
      <c r="B27" s="101"/>
      <c r="C27" s="102"/>
      <c r="D27" s="103"/>
      <c r="E27" s="41" t="s">
        <v>27</v>
      </c>
      <c r="F27" s="42"/>
      <c r="G27" s="43"/>
      <c r="H27" s="44"/>
      <c r="I27" s="44"/>
      <c r="J27" s="44"/>
      <c r="K27" s="45"/>
    </row>
    <row r="28" spans="1:255" ht="68.25" customHeight="1">
      <c r="A28" s="96" t="s">
        <v>33</v>
      </c>
      <c r="B28" s="104" t="s">
        <v>24</v>
      </c>
      <c r="C28" s="105"/>
      <c r="D28" s="106"/>
      <c r="E28" s="46" t="s">
        <v>25</v>
      </c>
      <c r="F28" s="47"/>
      <c r="G28" s="47"/>
      <c r="H28" s="47"/>
      <c r="I28" s="47"/>
      <c r="J28" s="110" t="s">
        <v>28</v>
      </c>
      <c r="K28" s="111"/>
    </row>
    <row r="29" spans="1:255" ht="68.25" customHeight="1">
      <c r="A29" s="97"/>
      <c r="B29" s="107"/>
      <c r="C29" s="108"/>
      <c r="D29" s="109"/>
      <c r="E29" s="48" t="s">
        <v>29</v>
      </c>
      <c r="F29" s="49"/>
      <c r="G29" s="49"/>
      <c r="H29" s="49"/>
      <c r="I29" s="49"/>
      <c r="J29" s="49"/>
      <c r="K29" s="50"/>
    </row>
  </sheetData>
  <mergeCells count="23">
    <mergeCell ref="B25:D25"/>
    <mergeCell ref="E25:K25"/>
    <mergeCell ref="A26:A27"/>
    <mergeCell ref="B26:D27"/>
    <mergeCell ref="A28:A29"/>
    <mergeCell ref="B28:D29"/>
    <mergeCell ref="J28:K28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2022-10-07T06:10:46Z</cp:lastPrinted>
  <dcterms:created xsi:type="dcterms:W3CDTF">2016-03-18T07:26:58Z</dcterms:created>
  <dcterms:modified xsi:type="dcterms:W3CDTF">2025-12-05T04:18:04Z</dcterms:modified>
</cp:coreProperties>
</file>