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7" l="1"/>
  <c r="M15" i="7" s="1"/>
  <c r="J15" i="7"/>
  <c r="G15" i="7"/>
  <c r="H15" i="7" s="1"/>
  <c r="E15" i="7"/>
  <c r="F15" i="7" s="1"/>
  <c r="K14" i="7"/>
  <c r="M14" i="7" s="1"/>
  <c r="J14" i="7"/>
  <c r="G14" i="7"/>
  <c r="H14" i="7" s="1"/>
  <c r="F14" i="7"/>
  <c r="C14" i="7"/>
  <c r="D14" i="7" s="1"/>
  <c r="L10" i="7"/>
  <c r="K10" i="7"/>
  <c r="M10" i="7" s="1"/>
  <c r="J10" i="7"/>
  <c r="G10" i="7"/>
  <c r="H10" i="7" s="1"/>
  <c r="E10" i="7"/>
  <c r="F10" i="7" s="1"/>
  <c r="C10" i="7"/>
  <c r="D10" i="7" s="1"/>
  <c r="C15" i="7" l="1"/>
  <c r="D15" i="7" s="1"/>
  <c r="L15" i="7"/>
  <c r="L14" i="7"/>
  <c r="K11" i="7"/>
  <c r="M11" i="7" s="1"/>
  <c r="J11" i="7"/>
  <c r="G11" i="7"/>
  <c r="H11" i="7" s="1"/>
  <c r="F11" i="7"/>
  <c r="C11" i="7" l="1"/>
  <c r="D11" i="7" s="1"/>
  <c r="L11" i="7"/>
</calcChain>
</file>

<file path=xl/sharedStrings.xml><?xml version="1.0" encoding="utf-8"?>
<sst xmlns="http://schemas.openxmlformats.org/spreadsheetml/2006/main" count="45" uniqueCount="43">
  <si>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</si>
  <si>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</si>
  <si>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</si>
  <si>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</si>
  <si>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</si>
  <si>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</si>
  <si>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</si>
  <si>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</si>
  <si>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</si>
  <si>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</si>
  <si>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</si>
  <si>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</si>
  <si>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</si>
  <si>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</si>
  <si>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</si>
  <si>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</si>
  <si>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</si>
  <si>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</si>
  <si>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</si>
  <si>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</si>
  <si>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</si>
  <si>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</si>
  <si>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</si>
  <si>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</si>
  <si>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</si>
  <si>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</si>
  <si>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</si>
  <si>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</si>
  <si>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</si>
  <si>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</si>
  <si>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</si>
  <si>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</si>
  <si>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</si>
  <si>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</si>
  <si>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098E</t>
    <phoneticPr fontId="4"/>
  </si>
  <si>
    <t>ONE HUMEN</t>
    <phoneticPr fontId="4"/>
  </si>
  <si>
    <t>080E</t>
    <phoneticPr fontId="4"/>
  </si>
  <si>
    <t>NO SERVICE</t>
    <phoneticPr fontId="4"/>
  </si>
  <si>
    <t>099E</t>
    <phoneticPr fontId="4"/>
  </si>
  <si>
    <t>088E</t>
    <phoneticPr fontId="4"/>
  </si>
  <si>
    <t>ONE HAMMERSMITH</t>
    <phoneticPr fontId="4"/>
  </si>
  <si>
    <t>★NYK OCEANUS</t>
    <phoneticPr fontId="4"/>
  </si>
  <si>
    <t>★ONE HANNOVER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</si>
</sst>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118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1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8" xfId="1" applyFont="1" applyFill="1" applyBorder="1" applyAlignment="1">
      <alignment horizontal="left" vertical="center"/>
    </xf>
    <xf numFmtId="0" fontId="110" fillId="0" borderId="37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2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8" fontId="27" fillId="2" borderId="4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8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7" xfId="0" applyFont="1" applyBorder="1" applyAlignment="1">
      <alignment horizontal="right" vertical="center"/>
    </xf>
    <xf numFmtId="0" fontId="109" fillId="0" borderId="39" xfId="0" applyFont="1" applyBorder="1" applyAlignment="1">
      <alignment horizontal="right" vertical="center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9" xfId="1" applyNumberFormat="1" applyFont="1" applyFill="1" applyBorder="1" applyAlignment="1">
      <alignment horizontal="center" vertical="center" wrapText="1"/>
    </xf>
    <xf numFmtId="0" fontId="10" fillId="2" borderId="60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5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13" fillId="2" borderId="50" xfId="1" applyNumberFormat="1" applyFont="1" applyFill="1" applyBorder="1" applyAlignment="1">
      <alignment horizontal="center" vertical="center" wrapText="1"/>
    </xf>
    <xf numFmtId="0" fontId="13" fillId="2" borderId="51" xfId="1" applyNumberFormat="1" applyFont="1" applyFill="1" applyBorder="1" applyAlignment="1">
      <alignment horizontal="center" vertical="center" wrapText="1"/>
    </xf>
    <xf numFmtId="0" fontId="13" fillId="2" borderId="52" xfId="1" applyNumberFormat="1" applyFont="1" applyFill="1" applyBorder="1" applyAlignment="1">
      <alignment horizontal="center" vertical="center" wrapText="1"/>
    </xf>
    <xf numFmtId="0" fontId="32" fillId="2" borderId="41" xfId="1" applyNumberFormat="1" applyFont="1" applyFill="1" applyBorder="1" applyAlignment="1">
      <alignment horizontal="center" vertical="center" wrapText="1"/>
    </xf>
    <xf numFmtId="0" fontId="32" fillId="2" borderId="45" xfId="1" applyNumberFormat="1" applyFont="1" applyFill="1" applyBorder="1" applyAlignment="1">
      <alignment horizontal="center" vertical="center" wrapText="1"/>
    </xf>
    <xf numFmtId="0" fontId="32" fillId="2" borderId="46" xfId="1" applyNumberFormat="1" applyFont="1" applyFill="1" applyBorder="1" applyAlignment="1">
      <alignment horizontal="center" vertical="center" wrapText="1"/>
    </xf>
    <xf numFmtId="178" fontId="27" fillId="2" borderId="47" xfId="1" applyNumberFormat="1" applyFont="1" applyFill="1" applyBorder="1" applyAlignment="1">
      <alignment horizontal="center" vertical="center"/>
    </xf>
    <xf numFmtId="178" fontId="27" fillId="2" borderId="48" xfId="1" applyNumberFormat="1" applyFont="1" applyFill="1" applyBorder="1" applyAlignment="1">
      <alignment horizontal="center" vertical="center"/>
    </xf>
    <xf numFmtId="178" fontId="27" fillId="2" borderId="47" xfId="1" applyNumberFormat="1" applyFont="1" applyFill="1" applyBorder="1" applyAlignment="1">
      <alignment horizontal="center" vertical="center" wrapText="1"/>
    </xf>
    <xf numFmtId="178" fontId="27" fillId="2" borderId="48" xfId="1" applyNumberFormat="1" applyFont="1" applyFill="1" applyBorder="1" applyAlignment="1">
      <alignment horizontal="center" vertical="center" wrapText="1"/>
    </xf>
    <xf numFmtId="177" fontId="14" fillId="0" borderId="61" xfId="1" applyNumberFormat="1" applyFont="1" applyFill="1" applyBorder="1" applyAlignment="1" applyProtection="1">
      <alignment horizontal="left" vertical="center"/>
      <protection locked="0"/>
    </xf>
    <xf numFmtId="177" fontId="14" fillId="0" borderId="62" xfId="1" applyNumberFormat="1" applyFont="1" applyFill="1" applyBorder="1" applyAlignment="1" applyProtection="1">
      <alignment horizontal="center" vertical="center"/>
      <protection locked="0"/>
    </xf>
    <xf numFmtId="177" fontId="111" fillId="0" borderId="62" xfId="1" applyNumberFormat="1" applyFont="1" applyFill="1" applyBorder="1" applyAlignment="1" applyProtection="1">
      <alignment horizontal="center" vertical="center"/>
      <protection locked="0"/>
    </xf>
    <xf numFmtId="177" fontId="14" fillId="0" borderId="63" xfId="1" applyNumberFormat="1" applyFont="1" applyFill="1" applyBorder="1" applyAlignment="1" applyProtection="1">
      <alignment horizontal="center" vertical="center"/>
      <protection locked="0"/>
    </xf>
    <xf numFmtId="177" fontId="14" fillId="103" borderId="61" xfId="1" applyNumberFormat="1" applyFont="1" applyFill="1" applyBorder="1" applyAlignment="1" applyProtection="1">
      <alignment horizontal="left" vertical="center"/>
      <protection locked="0"/>
    </xf>
    <xf numFmtId="177" fontId="14" fillId="103" borderId="62" xfId="1" applyNumberFormat="1" applyFont="1" applyFill="1" applyBorder="1" applyAlignment="1" applyProtection="1">
      <alignment horizontal="center" vertical="center"/>
      <protection locked="0"/>
    </xf>
    <xf numFmtId="177" fontId="14" fillId="103" borderId="63" xfId="1" applyNumberFormat="1" applyFont="1" applyFill="1" applyBorder="1" applyAlignment="1" applyProtection="1">
      <alignment horizontal="center" vertical="center"/>
      <protection locked="0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18</xdr:row>
      <xdr:rowOff>325434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19</xdr:row>
      <xdr:rowOff>142874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246057</xdr:colOff>
      <xdr:row>17</xdr:row>
      <xdr:rowOff>552451</xdr:rowOff>
    </xdr:from>
    <xdr:to>
      <xdr:col>12</xdr:col>
      <xdr:colOff>1738307</xdr:colOff>
      <xdr:row>23</xdr:row>
      <xdr:rowOff>309564</xdr:rowOff>
    </xdr:to>
    <xdr:grpSp>
      <xdr:nvGrpSpPr>
        <xdr:cNvPr id="18" name="グループ化 17"/>
        <xdr:cNvGrpSpPr/>
      </xdr:nvGrpSpPr>
      <xdr:grpSpPr>
        <a:xfrm>
          <a:off x="13342932" y="12625389"/>
          <a:ext cx="8945563" cy="3090863"/>
          <a:chOff x="25087016" y="2725059"/>
          <a:chExt cx="9865207" cy="4085395"/>
        </a:xfrm>
      </xdr:grpSpPr>
      <xdr:sp macro="" textlink="">
        <xdr:nvSpPr>
          <xdr:cNvPr id="19" name="円/楕円 12"/>
          <xdr:cNvSpPr/>
        </xdr:nvSpPr>
        <xdr:spPr>
          <a:xfrm>
            <a:off x="25087016" y="2725059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6710829" y="3402097"/>
            <a:ext cx="7217233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M27" sqref="M27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2" t="s">
        <v>12</v>
      </c>
      <c r="P1" s="82"/>
      <c r="Q1" s="82"/>
      <c r="R1" s="82"/>
      <c r="S1" s="82"/>
      <c r="T1" s="82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83">
        <v>46009</v>
      </c>
      <c r="T3" s="83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84" t="s">
        <v>8</v>
      </c>
      <c r="B5" s="86" t="s">
        <v>0</v>
      </c>
      <c r="C5" s="88" t="s">
        <v>4</v>
      </c>
      <c r="D5" s="89"/>
      <c r="E5" s="89"/>
      <c r="F5" s="90"/>
      <c r="G5" s="88" t="s">
        <v>1</v>
      </c>
      <c r="H5" s="90"/>
      <c r="I5" s="88" t="s">
        <v>11</v>
      </c>
      <c r="J5" s="90"/>
      <c r="K5" s="88" t="s">
        <v>1</v>
      </c>
      <c r="L5" s="89"/>
      <c r="M5" s="91"/>
      <c r="W5" s="9"/>
      <c r="X5" s="9"/>
      <c r="Y5" s="9"/>
      <c r="Z5" s="9"/>
      <c r="AA5" s="9"/>
      <c r="AB5" s="9"/>
    </row>
    <row r="6" spans="1:32" s="8" customFormat="1" ht="54.75" customHeight="1">
      <c r="A6" s="85"/>
      <c r="B6" s="87"/>
      <c r="C6" s="92" t="s">
        <v>13</v>
      </c>
      <c r="D6" s="93"/>
      <c r="E6" s="92" t="s">
        <v>5</v>
      </c>
      <c r="F6" s="93"/>
      <c r="G6" s="98" t="s">
        <v>31</v>
      </c>
      <c r="H6" s="99"/>
      <c r="I6" s="98" t="s">
        <v>30</v>
      </c>
      <c r="J6" s="99"/>
      <c r="K6" s="92" t="s">
        <v>17</v>
      </c>
      <c r="L6" s="93"/>
      <c r="M6" s="104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85"/>
      <c r="B7" s="87"/>
      <c r="C7" s="94"/>
      <c r="D7" s="95"/>
      <c r="E7" s="94"/>
      <c r="F7" s="95"/>
      <c r="G7" s="100"/>
      <c r="H7" s="101"/>
      <c r="I7" s="100"/>
      <c r="J7" s="101"/>
      <c r="K7" s="94"/>
      <c r="L7" s="95"/>
      <c r="M7" s="105"/>
      <c r="O7" s="19"/>
      <c r="P7" s="19"/>
      <c r="Q7" s="19"/>
      <c r="R7" s="19"/>
      <c r="S7" s="19"/>
    </row>
    <row r="8" spans="1:32" s="8" customFormat="1" ht="54.75" customHeight="1">
      <c r="A8" s="85"/>
      <c r="B8" s="87"/>
      <c r="C8" s="96"/>
      <c r="D8" s="97"/>
      <c r="E8" s="96"/>
      <c r="F8" s="97"/>
      <c r="G8" s="102"/>
      <c r="H8" s="103"/>
      <c r="I8" s="102"/>
      <c r="J8" s="103"/>
      <c r="K8" s="96"/>
      <c r="L8" s="97"/>
      <c r="M8" s="106"/>
    </row>
    <row r="9" spans="1:32" s="9" customFormat="1" ht="54.75" customHeight="1">
      <c r="A9" s="85"/>
      <c r="B9" s="87"/>
      <c r="C9" s="57"/>
      <c r="D9" s="57"/>
      <c r="E9" s="57"/>
      <c r="F9" s="57"/>
      <c r="G9" s="57"/>
      <c r="H9" s="57"/>
      <c r="I9" s="107" t="s">
        <v>6</v>
      </c>
      <c r="J9" s="108"/>
      <c r="K9" s="109" t="s">
        <v>19</v>
      </c>
      <c r="L9" s="110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35</v>
      </c>
      <c r="B10" s="51" t="s">
        <v>34</v>
      </c>
      <c r="C10" s="51">
        <f t="shared" ref="C10" si="0">E10</f>
        <v>46010</v>
      </c>
      <c r="D10" s="51" t="str">
        <f t="shared" ref="D10" si="1">TEXT(C10,"aaa")</f>
        <v>金</v>
      </c>
      <c r="E10" s="51">
        <f t="shared" ref="E10" si="2">I10-7</f>
        <v>46010</v>
      </c>
      <c r="F10" s="51" t="str">
        <f t="shared" ref="F10" si="3">TEXT(E10,"aaa")</f>
        <v>金</v>
      </c>
      <c r="G10" s="51">
        <f t="shared" ref="G10" si="4">I10-1</f>
        <v>46016</v>
      </c>
      <c r="H10" s="51" t="str">
        <f t="shared" ref="H10" si="5">TEXT(G10,"aaa")</f>
        <v>木</v>
      </c>
      <c r="I10" s="51">
        <v>46017</v>
      </c>
      <c r="J10" s="51" t="str">
        <f t="shared" ref="J10" si="6">TEXT(I10,"aaa")</f>
        <v>金</v>
      </c>
      <c r="K10" s="51">
        <f t="shared" ref="K10" si="7">I10+12</f>
        <v>46029</v>
      </c>
      <c r="L10" s="51" t="str">
        <f t="shared" ref="L10" si="8">TEXT(K10,"aaa")</f>
        <v>水</v>
      </c>
      <c r="M10" s="52">
        <f t="shared" ref="M10" si="9">K10+18</f>
        <v>46047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111" t="s">
        <v>41</v>
      </c>
      <c r="B11" s="112" t="s">
        <v>36</v>
      </c>
      <c r="C11" s="113">
        <f t="shared" ref="C10:C14" si="10">E11</f>
        <v>46014</v>
      </c>
      <c r="D11" s="113" t="str">
        <f t="shared" ref="D10:D14" si="11">TEXT(C11,"aaa")</f>
        <v>火</v>
      </c>
      <c r="E11" s="113">
        <v>46014</v>
      </c>
      <c r="F11" s="113" t="str">
        <f t="shared" ref="F10:F14" si="12">TEXT(E11,"aaa")</f>
        <v>火</v>
      </c>
      <c r="G11" s="112">
        <f t="shared" ref="G10:G14" si="13">I11-1</f>
        <v>46023</v>
      </c>
      <c r="H11" s="112" t="str">
        <f t="shared" ref="H10:H14" si="14">TEXT(G11,"aaa")</f>
        <v>木</v>
      </c>
      <c r="I11" s="112">
        <v>46024</v>
      </c>
      <c r="J11" s="112" t="str">
        <f t="shared" ref="J10:J14" si="15">TEXT(I11,"aaa")</f>
        <v>金</v>
      </c>
      <c r="K11" s="112">
        <f t="shared" ref="K10:K14" si="16">I11+12</f>
        <v>46036</v>
      </c>
      <c r="L11" s="112" t="str">
        <f t="shared" ref="L10:L14" si="17">TEXT(K11,"aaa")</f>
        <v>水</v>
      </c>
      <c r="M11" s="114">
        <f t="shared" ref="M10:M14" si="18">K11+18</f>
        <v>46054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115" t="s">
        <v>37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115" t="s">
        <v>37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111" t="s">
        <v>42</v>
      </c>
      <c r="B14" s="112" t="s">
        <v>38</v>
      </c>
      <c r="C14" s="113">
        <f t="shared" si="10"/>
        <v>46030</v>
      </c>
      <c r="D14" s="113" t="str">
        <f t="shared" si="11"/>
        <v>木</v>
      </c>
      <c r="E14" s="113">
        <v>46030</v>
      </c>
      <c r="F14" s="113" t="str">
        <f t="shared" si="12"/>
        <v>木</v>
      </c>
      <c r="G14" s="112">
        <f t="shared" si="13"/>
        <v>46037</v>
      </c>
      <c r="H14" s="112" t="str">
        <f t="shared" si="14"/>
        <v>木</v>
      </c>
      <c r="I14" s="112">
        <v>46038</v>
      </c>
      <c r="J14" s="112" t="str">
        <f t="shared" si="15"/>
        <v>金</v>
      </c>
      <c r="K14" s="112">
        <f t="shared" si="16"/>
        <v>46050</v>
      </c>
      <c r="L14" s="112" t="str">
        <f t="shared" si="17"/>
        <v>水</v>
      </c>
      <c r="M14" s="114">
        <f t="shared" si="18"/>
        <v>46068</v>
      </c>
      <c r="N14" s="53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5" t="s">
        <v>40</v>
      </c>
      <c r="B15" s="35" t="s">
        <v>39</v>
      </c>
      <c r="C15" s="35">
        <f t="shared" ref="C15" si="19">E15</f>
        <v>46038</v>
      </c>
      <c r="D15" s="35" t="str">
        <f t="shared" ref="D15" si="20">TEXT(C15,"aaa")</f>
        <v>金</v>
      </c>
      <c r="E15" s="35">
        <f t="shared" ref="E15" si="21">I15-7</f>
        <v>46038</v>
      </c>
      <c r="F15" s="35" t="str">
        <f t="shared" ref="F15" si="22">TEXT(E15,"aaa")</f>
        <v>金</v>
      </c>
      <c r="G15" s="35">
        <f t="shared" ref="G15" si="23">I15-1</f>
        <v>46044</v>
      </c>
      <c r="H15" s="35" t="str">
        <f t="shared" ref="H15" si="24">TEXT(G15,"aaa")</f>
        <v>木</v>
      </c>
      <c r="I15" s="35">
        <v>46045</v>
      </c>
      <c r="J15" s="35" t="str">
        <f t="shared" ref="J15" si="25">TEXT(I15,"aaa")</f>
        <v>金</v>
      </c>
      <c r="K15" s="35">
        <f t="shared" ref="K15" si="26">I15+12</f>
        <v>46057</v>
      </c>
      <c r="L15" s="35" t="str">
        <f t="shared" ref="L15" si="27">TEXT(K15,"aaa")</f>
        <v>水</v>
      </c>
      <c r="M15" s="54">
        <f t="shared" ref="M15" si="28">K15+18</f>
        <v>46075</v>
      </c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60" t="s">
        <v>3</v>
      </c>
      <c r="C25" s="61"/>
      <c r="D25" s="62"/>
      <c r="E25" s="63" t="s">
        <v>9</v>
      </c>
      <c r="F25" s="64"/>
      <c r="G25" s="64"/>
      <c r="H25" s="64"/>
      <c r="I25" s="64"/>
      <c r="J25" s="64"/>
      <c r="K25" s="65"/>
      <c r="L25" s="1"/>
      <c r="M25" s="1"/>
    </row>
    <row r="26" spans="1:255" ht="68.25" customHeight="1" thickTop="1">
      <c r="A26" s="66" t="s">
        <v>32</v>
      </c>
      <c r="B26" s="68" t="s">
        <v>22</v>
      </c>
      <c r="C26" s="69"/>
      <c r="D26" s="70"/>
      <c r="E26" s="36" t="s">
        <v>23</v>
      </c>
      <c r="F26" s="37"/>
      <c r="G26" s="38"/>
      <c r="H26" s="39"/>
      <c r="I26" s="39"/>
      <c r="J26" s="39"/>
      <c r="K26" s="40" t="s">
        <v>26</v>
      </c>
    </row>
    <row r="27" spans="1:255" ht="68.25" customHeight="1">
      <c r="A27" s="67"/>
      <c r="B27" s="71"/>
      <c r="C27" s="72"/>
      <c r="D27" s="73"/>
      <c r="E27" s="41" t="s">
        <v>27</v>
      </c>
      <c r="F27" s="42"/>
      <c r="G27" s="43"/>
      <c r="H27" s="44"/>
      <c r="I27" s="44"/>
      <c r="J27" s="44"/>
      <c r="K27" s="45"/>
    </row>
    <row r="28" spans="1:255" ht="68.25" customHeight="1">
      <c r="A28" s="66" t="s">
        <v>33</v>
      </c>
      <c r="B28" s="74" t="s">
        <v>24</v>
      </c>
      <c r="C28" s="75"/>
      <c r="D28" s="76"/>
      <c r="E28" s="46" t="s">
        <v>25</v>
      </c>
      <c r="F28" s="47"/>
      <c r="G28" s="47"/>
      <c r="H28" s="47"/>
      <c r="I28" s="47"/>
      <c r="J28" s="80" t="s">
        <v>28</v>
      </c>
      <c r="K28" s="81"/>
    </row>
    <row r="29" spans="1:255" ht="68.25" customHeight="1">
      <c r="A29" s="67"/>
      <c r="B29" s="77"/>
      <c r="C29" s="78"/>
      <c r="D29" s="79"/>
      <c r="E29" s="48" t="s">
        <v>29</v>
      </c>
      <c r="F29" s="49"/>
      <c r="G29" s="49"/>
      <c r="H29" s="49"/>
      <c r="I29" s="49"/>
      <c r="J29" s="49"/>
      <c r="K29" s="50"/>
    </row>
  </sheetData>
  <mergeCells count="23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B25:D25"/>
    <mergeCell ref="E25:K25"/>
    <mergeCell ref="A26:A27"/>
    <mergeCell ref="B26:D27"/>
    <mergeCell ref="A28:A29"/>
    <mergeCell ref="B28:D29"/>
    <mergeCell ref="J28:K28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2022-10-07T06:10:46Z</cp:lastPrinted>
  <dcterms:created xsi:type="dcterms:W3CDTF">2016-03-18T07:26:58Z</dcterms:created>
  <dcterms:modified xsi:type="dcterms:W3CDTF">2025-12-18T04:29:25Z</dcterms:modified>
</cp:coreProperties>
</file>