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オセアニア\"/>
    </mc:Choice>
  </mc:AlternateContent>
  <bookViews>
    <workbookView xWindow="0" yWindow="0" windowWidth="28800" windowHeight="11910"/>
  </bookViews>
  <sheets>
    <sheet name="オーストラリア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オーストラリア!$A$1:$T$30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D15" i="1" l="1"/>
  <c r="F15" i="1"/>
  <c r="K15" i="1"/>
  <c r="M15" i="1" s="1"/>
  <c r="N15" i="1" s="1"/>
  <c r="J15" i="1"/>
  <c r="G15" i="1"/>
  <c r="H15" i="1" s="1"/>
  <c r="M12" i="1"/>
  <c r="N12" i="1" s="1"/>
  <c r="L12" i="1"/>
  <c r="K12" i="1"/>
  <c r="J12" i="1"/>
  <c r="G12" i="1"/>
  <c r="H12" i="1" s="1"/>
  <c r="K11" i="1"/>
  <c r="M11" i="1" s="1"/>
  <c r="N11" i="1" s="1"/>
  <c r="J11" i="1"/>
  <c r="G11" i="1"/>
  <c r="H11" i="1" s="1"/>
  <c r="E11" i="1"/>
  <c r="F11" i="1" s="1"/>
  <c r="L11" i="1" l="1"/>
  <c r="C11" i="1"/>
  <c r="D11" i="1" s="1"/>
  <c r="E12" i="1"/>
  <c r="L15" i="1"/>
  <c r="F12" i="1" l="1"/>
  <c r="C12" i="1"/>
  <c r="D12" i="1" s="1"/>
</calcChain>
</file>

<file path=xl/sharedStrings.xml><?xml version="1.0" encoding="utf-8"?>
<sst xmlns="http://schemas.openxmlformats.org/spreadsheetml/2006/main" count="44" uniqueCount="43">
  <si>
    <t xml:space="preserve">UPDATED :  </t>
    <phoneticPr fontId="14"/>
  </si>
  <si>
    <t>From Tokyo / Yokohama</t>
    <phoneticPr fontId="4"/>
  </si>
  <si>
    <t>VESSEL</t>
    <phoneticPr fontId="4"/>
  </si>
  <si>
    <t>VOY</t>
  </si>
  <si>
    <t>CFS CUT</t>
  </si>
  <si>
    <t>ETA</t>
    <phoneticPr fontId="4"/>
  </si>
  <si>
    <t>ETD</t>
    <phoneticPr fontId="4"/>
  </si>
  <si>
    <t>ETA</t>
    <phoneticPr fontId="20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</si>
  <si>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</si>
  <si>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0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</si>
  <si>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</si>
  <si>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0"/>
  </si>
  <si>
    <t>東京 CFS</t>
    <rPh sb="0" eb="2">
      <t>トウキョウ</t>
    </rPh>
    <phoneticPr fontId="4"/>
  </si>
  <si>
    <t>横浜 CFS</t>
    <rPh sb="0" eb="2">
      <t>ヨコハマ</t>
    </rPh>
    <phoneticPr fontId="4"/>
  </si>
  <si>
    <t>※CFS倉庫受付時間　9:00~16:00</t>
    <phoneticPr fontId="3"/>
  </si>
  <si>
    <t>東京海運営業所
TEL：03-6731-7721/FAX：03-6731-7351</t>
    <rPh sb="0" eb="2">
      <t>トウキョウ</t>
    </rPh>
    <rPh sb="2" eb="4">
      <t>カイウン</t>
    </rPh>
    <rPh sb="4" eb="7">
      <t>エイギョウショ</t>
    </rPh>
    <phoneticPr fontId="4"/>
  </si>
  <si>
    <t>TYO</t>
    <phoneticPr fontId="4"/>
  </si>
  <si>
    <t>TYO</t>
    <phoneticPr fontId="4"/>
  </si>
  <si>
    <t>YOK</t>
    <phoneticPr fontId="4"/>
  </si>
  <si>
    <t>　　　　　　AUSTRALIA SCHEDULE - 関東　　</t>
    <phoneticPr fontId="4"/>
  </si>
  <si>
    <t>(株)日成
(協同組合　東京海貨センター内４F)</t>
    <rPh sb="0" eb="3">
      <t>カブシキガイシャ</t>
    </rPh>
    <rPh sb="3" eb="5">
      <t>ニッセイ</t>
    </rPh>
    <rPh sb="7" eb="9">
      <t>キョウドウ</t>
    </rPh>
    <rPh sb="9" eb="11">
      <t>クミアイ</t>
    </rPh>
    <rPh sb="12" eb="14">
      <t>トウキョウ</t>
    </rPh>
    <rPh sb="14" eb="15">
      <t>ウミ</t>
    </rPh>
    <rPh sb="15" eb="16">
      <t>カ</t>
    </rPh>
    <rPh sb="20" eb="21">
      <t>ナイ</t>
    </rPh>
    <phoneticPr fontId="3"/>
  </si>
  <si>
    <t>大田区東海4-3-1</t>
    <rPh sb="0" eb="3">
      <t>オオタク</t>
    </rPh>
    <rPh sb="3" eb="5">
      <t>トウカイ</t>
    </rPh>
    <phoneticPr fontId="4"/>
  </si>
  <si>
    <t>NACCS: 1FW69</t>
    <phoneticPr fontId="4"/>
  </si>
  <si>
    <t>TEL: 03-5492-7251</t>
    <phoneticPr fontId="4"/>
  </si>
  <si>
    <t>(株)日成
(横浜港運事業協同組合内２F)</t>
    <rPh sb="0" eb="3">
      <t>カブシキガイシャ</t>
    </rPh>
    <rPh sb="3" eb="5">
      <t>ニッセイ</t>
    </rPh>
    <rPh sb="7" eb="9">
      <t>ヨコハマ</t>
    </rPh>
    <rPh sb="9" eb="11">
      <t>コウウン</t>
    </rPh>
    <rPh sb="11" eb="13">
      <t>ジギョウ</t>
    </rPh>
    <rPh sb="13" eb="15">
      <t>キョウドウ</t>
    </rPh>
    <rPh sb="15" eb="17">
      <t>クミアイ</t>
    </rPh>
    <rPh sb="17" eb="18">
      <t>ナイ</t>
    </rPh>
    <phoneticPr fontId="3"/>
  </si>
  <si>
    <t>横浜市中区本牧埠頭１</t>
    <rPh sb="0" eb="3">
      <t>ヨコハマシ</t>
    </rPh>
    <rPh sb="3" eb="5">
      <t>ナカク</t>
    </rPh>
    <rPh sb="5" eb="7">
      <t>ホンモク</t>
    </rPh>
    <rPh sb="7" eb="9">
      <t>フトウ</t>
    </rPh>
    <phoneticPr fontId="4"/>
  </si>
  <si>
    <t>TEL: 045-622-5771</t>
    <phoneticPr fontId="4"/>
  </si>
  <si>
    <t>NACCS: 2EW30</t>
    <phoneticPr fontId="3"/>
  </si>
  <si>
    <t>MEL</t>
    <phoneticPr fontId="3"/>
  </si>
  <si>
    <t>SYD</t>
    <phoneticPr fontId="4"/>
  </si>
  <si>
    <t>V</t>
    <phoneticPr fontId="3"/>
  </si>
  <si>
    <t>*1　食品の取り扱いが無し</t>
    <rPh sb="3" eb="5">
      <t>ショクヒン</t>
    </rPh>
    <rPh sb="6" eb="7">
      <t>ト</t>
    </rPh>
    <rPh sb="8" eb="9">
      <t>アツカ</t>
    </rPh>
    <rPh sb="11" eb="12">
      <t>ナ</t>
    </rPh>
    <phoneticPr fontId="3"/>
  </si>
  <si>
    <t>*2　危険品の取り扱いが無し</t>
    <rPh sb="3" eb="6">
      <t>キケンヒン</t>
    </rPh>
    <rPh sb="7" eb="8">
      <t>ト</t>
    </rPh>
    <rPh sb="9" eb="10">
      <t>アツカ</t>
    </rPh>
    <rPh sb="12" eb="13">
      <t>ナ</t>
    </rPh>
    <phoneticPr fontId="3"/>
  </si>
  <si>
    <t>050S</t>
    <phoneticPr fontId="3"/>
  </si>
  <si>
    <t>VANCOUVER*1</t>
    <phoneticPr fontId="3"/>
  </si>
  <si>
    <t>NO SERVICE</t>
    <phoneticPr fontId="3"/>
  </si>
  <si>
    <t>NO SEIVICE</t>
    <phoneticPr fontId="3"/>
  </si>
  <si>
    <t>OOCL NORFOLK*2</t>
    <phoneticPr fontId="3"/>
  </si>
  <si>
    <t>299S</t>
    <phoneticPr fontId="3"/>
  </si>
  <si>
    <t>051S</t>
    <phoneticPr fontId="3"/>
  </si>
  <si>
    <t>★VANCOUVER*2</t>
    <phoneticPr fontId="3"/>
  </si>
  <si>
    <t>22 DAYS</t>
    <phoneticPr fontId="3"/>
  </si>
  <si>
    <t>26 DAYS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</si>
</sst>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</numFmts>
  <fonts count="35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6"/>
      <color theme="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6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b/>
      <sz val="28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4"/>
      <color rgb="FFFF0000"/>
      <name val="Meiryo UI"/>
      <family val="3"/>
      <charset val="128"/>
    </font>
    <font>
      <b/>
      <sz val="24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6">
    <xf numFmtId="0" fontId="0" fillId="0" borderId="0">
      <alignment vertical="center"/>
    </xf>
    <xf numFmtId="0" fontId="1" fillId="0" borderId="0"/>
    <xf numFmtId="0" fontId="1" fillId="0" borderId="0"/>
    <xf numFmtId="0" fontId="29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2" fillId="0" borderId="0">
      <alignment vertical="center"/>
    </xf>
    <xf numFmtId="0" fontId="1" fillId="0" borderId="0"/>
    <xf numFmtId="0" fontId="31" fillId="0" borderId="0">
      <alignment vertical="center"/>
    </xf>
    <xf numFmtId="0" fontId="31" fillId="0" borderId="0">
      <alignment vertical="center"/>
    </xf>
    <xf numFmtId="0" fontId="1" fillId="0" borderId="0"/>
  </cellStyleXfs>
  <cellXfs count="112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left" vertical="center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Border="1" applyAlignment="1">
      <alignment horizontal="right" vertical="center"/>
    </xf>
    <xf numFmtId="0" fontId="15" fillId="0" borderId="0" xfId="1" applyFont="1" applyFill="1" applyAlignment="1">
      <alignment horizontal="left" vertical="center"/>
    </xf>
    <xf numFmtId="0" fontId="12" fillId="0" borderId="0" xfId="1" applyFont="1" applyFill="1" applyAlignment="1">
      <alignment horizontal="center" vertical="center"/>
    </xf>
    <xf numFmtId="0" fontId="16" fillId="0" borderId="0" xfId="1" applyFont="1" applyAlignment="1"/>
    <xf numFmtId="0" fontId="17" fillId="0" borderId="0" xfId="1" applyFont="1" applyFill="1" applyAlignment="1">
      <alignment horizontal="center" vertical="center"/>
    </xf>
    <xf numFmtId="0" fontId="18" fillId="0" borderId="0" xfId="1" applyFont="1" applyFill="1" applyAlignment="1"/>
    <xf numFmtId="0" fontId="12" fillId="0" borderId="0" xfId="1" applyFont="1" applyFill="1" applyAlignment="1">
      <alignment vertical="center"/>
    </xf>
    <xf numFmtId="0" fontId="8" fillId="0" borderId="0" xfId="2" applyFont="1" applyBorder="1" applyAlignment="1">
      <alignment horizontal="center" vertical="center"/>
    </xf>
    <xf numFmtId="0" fontId="25" fillId="0" borderId="0" xfId="1" applyFont="1" applyFill="1" applyAlignment="1">
      <alignment vertical="center"/>
    </xf>
    <xf numFmtId="0" fontId="26" fillId="0" borderId="0" xfId="1" applyFont="1" applyAlignment="1">
      <alignment vertical="center"/>
    </xf>
    <xf numFmtId="0" fontId="12" fillId="0" borderId="0" xfId="1" applyFont="1" applyFill="1" applyBorder="1" applyAlignment="1">
      <alignment vertical="center"/>
    </xf>
    <xf numFmtId="0" fontId="21" fillId="0" borderId="9" xfId="1" applyFont="1" applyBorder="1" applyAlignment="1">
      <alignment horizontal="center" vertical="center"/>
    </xf>
    <xf numFmtId="0" fontId="27" fillId="0" borderId="3" xfId="1" applyFont="1" applyBorder="1" applyAlignment="1">
      <alignment horizontal="left" vertical="center"/>
    </xf>
    <xf numFmtId="0" fontId="27" fillId="0" borderId="0" xfId="1" applyFont="1" applyBorder="1" applyAlignment="1"/>
    <xf numFmtId="0" fontId="27" fillId="0" borderId="0" xfId="1" applyFont="1" applyBorder="1" applyAlignment="1">
      <alignment horizontal="left" vertical="center"/>
    </xf>
    <xf numFmtId="0" fontId="27" fillId="0" borderId="0" xfId="1" applyFont="1" applyBorder="1" applyAlignment="1">
      <alignment vertical="center"/>
    </xf>
    <xf numFmtId="0" fontId="28" fillId="0" borderId="4" xfId="1" applyFont="1" applyBorder="1" applyAlignment="1">
      <alignment horizontal="right" vertical="center"/>
    </xf>
    <xf numFmtId="0" fontId="8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0" fontId="27" fillId="0" borderId="1" xfId="1" applyFont="1" applyBorder="1" applyAlignment="1">
      <alignment horizontal="left" vertical="center"/>
    </xf>
    <xf numFmtId="0" fontId="27" fillId="0" borderId="8" xfId="1" applyFont="1" applyBorder="1" applyAlignment="1"/>
    <xf numFmtId="0" fontId="27" fillId="0" borderId="8" xfId="1" applyFont="1" applyBorder="1" applyAlignment="1">
      <alignment horizontal="left" vertical="center"/>
    </xf>
    <xf numFmtId="0" fontId="27" fillId="0" borderId="8" xfId="1" applyFont="1" applyBorder="1" applyAlignment="1">
      <alignment vertical="center"/>
    </xf>
    <xf numFmtId="0" fontId="28" fillId="0" borderId="2" xfId="1" applyFont="1" applyBorder="1" applyAlignment="1">
      <alignment horizontal="right" vertical="center"/>
    </xf>
    <xf numFmtId="0" fontId="27" fillId="0" borderId="5" xfId="1" applyFont="1" applyBorder="1" applyAlignment="1">
      <alignment horizontal="left" vertical="center"/>
    </xf>
    <xf numFmtId="0" fontId="27" fillId="0" borderId="7" xfId="1" applyFont="1" applyBorder="1" applyAlignment="1"/>
    <xf numFmtId="0" fontId="27" fillId="0" borderId="7" xfId="1" applyFont="1" applyBorder="1" applyAlignment="1">
      <alignment horizontal="left" vertical="center"/>
    </xf>
    <xf numFmtId="0" fontId="27" fillId="0" borderId="7" xfId="1" applyFont="1" applyBorder="1" applyAlignment="1">
      <alignment vertical="center"/>
    </xf>
    <xf numFmtId="0" fontId="28" fillId="0" borderId="6" xfId="1" applyFont="1" applyBorder="1" applyAlignment="1">
      <alignment horizontal="right" vertical="center"/>
    </xf>
    <xf numFmtId="0" fontId="8" fillId="0" borderId="0" xfId="2" applyFont="1" applyBorder="1" applyAlignment="1">
      <alignment horizontal="center" vertical="center"/>
    </xf>
    <xf numFmtId="0" fontId="25" fillId="0" borderId="0" xfId="2" applyFont="1" applyBorder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  <xf numFmtId="176" fontId="13" fillId="0" borderId="0" xfId="1" applyNumberFormat="1" applyFont="1" applyFill="1" applyBorder="1" applyAlignment="1">
      <alignment vertical="center"/>
    </xf>
    <xf numFmtId="0" fontId="13" fillId="3" borderId="26" xfId="1" applyNumberFormat="1" applyFont="1" applyFill="1" applyBorder="1" applyAlignment="1">
      <alignment horizontal="center" vertical="center"/>
    </xf>
    <xf numFmtId="0" fontId="13" fillId="3" borderId="26" xfId="1" applyNumberFormat="1" applyFont="1" applyFill="1" applyBorder="1" applyAlignment="1">
      <alignment vertical="center"/>
    </xf>
    <xf numFmtId="0" fontId="33" fillId="0" borderId="0" xfId="1" applyFont="1" applyFill="1" applyAlignment="1">
      <alignment vertical="center"/>
    </xf>
    <xf numFmtId="178" fontId="24" fillId="0" borderId="0" xfId="1" applyNumberFormat="1" applyFont="1" applyFill="1" applyBorder="1" applyAlignment="1" applyProtection="1">
      <alignment horizontal="center" vertical="center"/>
      <protection locked="0"/>
    </xf>
    <xf numFmtId="178" fontId="24" fillId="0" borderId="0" xfId="1" applyNumberFormat="1" applyFont="1" applyFill="1" applyBorder="1" applyAlignment="1">
      <alignment horizontal="center" vertical="center"/>
    </xf>
    <xf numFmtId="178" fontId="24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24" fillId="0" borderId="0" xfId="2" applyNumberFormat="1" applyFont="1" applyBorder="1" applyAlignment="1">
      <alignment horizontal="center" vertical="center"/>
    </xf>
    <xf numFmtId="0" fontId="25" fillId="0" borderId="22" xfId="1" applyFont="1" applyFill="1" applyBorder="1" applyAlignment="1">
      <alignment vertical="center"/>
    </xf>
    <xf numFmtId="0" fontId="25" fillId="0" borderId="23" xfId="1" applyFont="1" applyFill="1" applyBorder="1" applyAlignment="1">
      <alignment horizontal="center" vertical="center"/>
    </xf>
    <xf numFmtId="178" fontId="24" fillId="0" borderId="23" xfId="1" applyNumberFormat="1" applyFont="1" applyFill="1" applyBorder="1" applyAlignment="1" applyProtection="1">
      <alignment horizontal="center" vertical="center"/>
      <protection locked="0"/>
    </xf>
    <xf numFmtId="178" fontId="24" fillId="0" borderId="23" xfId="1" applyNumberFormat="1" applyFont="1" applyFill="1" applyBorder="1" applyAlignment="1">
      <alignment horizontal="center" vertical="center"/>
    </xf>
    <xf numFmtId="178" fontId="24" fillId="0" borderId="23" xfId="1" quotePrefix="1" applyNumberFormat="1" applyFont="1" applyFill="1" applyBorder="1" applyAlignment="1" applyProtection="1">
      <alignment horizontal="center" vertical="center" wrapText="1"/>
      <protection locked="0"/>
    </xf>
    <xf numFmtId="178" fontId="24" fillId="0" borderId="24" xfId="2" applyNumberFormat="1" applyFont="1" applyBorder="1" applyAlignment="1">
      <alignment horizontal="center" vertical="center"/>
    </xf>
    <xf numFmtId="178" fontId="24" fillId="0" borderId="28" xfId="1" applyNumberFormat="1" applyFont="1" applyFill="1" applyBorder="1" applyAlignment="1" applyProtection="1">
      <alignment horizontal="center" vertical="center"/>
      <protection locked="0"/>
    </xf>
    <xf numFmtId="178" fontId="24" fillId="0" borderId="28" xfId="1" applyNumberFormat="1" applyFont="1" applyFill="1" applyBorder="1" applyAlignment="1">
      <alignment horizontal="center" vertical="center"/>
    </xf>
    <xf numFmtId="178" fontId="24" fillId="0" borderId="28" xfId="1" quotePrefix="1" applyNumberFormat="1" applyFont="1" applyFill="1" applyBorder="1" applyAlignment="1" applyProtection="1">
      <alignment horizontal="center" vertical="center" wrapText="1"/>
      <protection locked="0"/>
    </xf>
    <xf numFmtId="0" fontId="25" fillId="0" borderId="29" xfId="1" applyFont="1" applyFill="1" applyBorder="1" applyAlignment="1">
      <alignment vertical="center"/>
    </xf>
    <xf numFmtId="0" fontId="25" fillId="0" borderId="28" xfId="1" applyFont="1" applyFill="1" applyBorder="1" applyAlignment="1">
      <alignment horizontal="center" vertical="center"/>
    </xf>
    <xf numFmtId="178" fontId="24" fillId="0" borderId="30" xfId="2" applyNumberFormat="1" applyFont="1" applyBorder="1" applyAlignment="1">
      <alignment horizontal="center" vertical="center"/>
    </xf>
    <xf numFmtId="0" fontId="25" fillId="0" borderId="0" xfId="1" applyFont="1" applyFill="1" applyBorder="1" applyAlignment="1">
      <alignment horizontal="center" vertical="center"/>
    </xf>
    <xf numFmtId="0" fontId="25" fillId="0" borderId="19" xfId="1" applyFont="1" applyFill="1" applyBorder="1" applyAlignment="1">
      <alignment vertical="center"/>
    </xf>
    <xf numFmtId="0" fontId="25" fillId="0" borderId="20" xfId="1" applyFont="1" applyFill="1" applyBorder="1" applyAlignment="1">
      <alignment horizontal="center" vertical="center"/>
    </xf>
    <xf numFmtId="178" fontId="24" fillId="0" borderId="20" xfId="1" applyNumberFormat="1" applyFont="1" applyFill="1" applyBorder="1" applyAlignment="1" applyProtection="1">
      <alignment horizontal="center" vertical="center"/>
      <protection locked="0"/>
    </xf>
    <xf numFmtId="178" fontId="24" fillId="0" borderId="20" xfId="1" applyNumberFormat="1" applyFont="1" applyFill="1" applyBorder="1" applyAlignment="1">
      <alignment horizontal="center" vertical="center"/>
    </xf>
    <xf numFmtId="178" fontId="24" fillId="0" borderId="20" xfId="1" quotePrefix="1" applyNumberFormat="1" applyFont="1" applyFill="1" applyBorder="1" applyAlignment="1" applyProtection="1">
      <alignment horizontal="center" vertical="center" wrapText="1"/>
      <protection locked="0"/>
    </xf>
    <xf numFmtId="0" fontId="26" fillId="0" borderId="0" xfId="1" applyFont="1" applyBorder="1" applyAlignment="1">
      <alignment vertical="center"/>
    </xf>
    <xf numFmtId="0" fontId="25" fillId="4" borderId="22" xfId="1" applyFont="1" applyFill="1" applyBorder="1" applyAlignment="1">
      <alignment vertical="center"/>
    </xf>
    <xf numFmtId="0" fontId="25" fillId="4" borderId="23" xfId="1" applyFont="1" applyFill="1" applyBorder="1" applyAlignment="1">
      <alignment horizontal="center" vertical="center"/>
    </xf>
    <xf numFmtId="178" fontId="24" fillId="4" borderId="23" xfId="1" applyNumberFormat="1" applyFont="1" applyFill="1" applyBorder="1" applyAlignment="1" applyProtection="1">
      <alignment horizontal="center" vertical="center"/>
      <protection locked="0"/>
    </xf>
    <xf numFmtId="178" fontId="24" fillId="4" borderId="23" xfId="1" applyNumberFormat="1" applyFont="1" applyFill="1" applyBorder="1" applyAlignment="1">
      <alignment horizontal="center" vertical="center"/>
    </xf>
    <xf numFmtId="178" fontId="24" fillId="4" borderId="23" xfId="1" quotePrefix="1" applyNumberFormat="1" applyFont="1" applyFill="1" applyBorder="1" applyAlignment="1" applyProtection="1">
      <alignment horizontal="center" vertical="center" wrapText="1"/>
      <protection locked="0"/>
    </xf>
    <xf numFmtId="178" fontId="24" fillId="4" borderId="24" xfId="2" applyNumberFormat="1" applyFont="1" applyFill="1" applyBorder="1" applyAlignment="1">
      <alignment horizontal="center" vertical="center"/>
    </xf>
    <xf numFmtId="178" fontId="34" fillId="0" borderId="28" xfId="1" applyNumberFormat="1" applyFont="1" applyFill="1" applyBorder="1" applyAlignment="1" applyProtection="1">
      <alignment horizontal="center" vertical="center"/>
      <protection locked="0"/>
    </xf>
    <xf numFmtId="0" fontId="25" fillId="0" borderId="0" xfId="1" applyFont="1" applyFill="1" applyBorder="1" applyAlignment="1">
      <alignment vertical="center"/>
    </xf>
    <xf numFmtId="178" fontId="34" fillId="0" borderId="0" xfId="1" applyNumberFormat="1" applyFont="1" applyFill="1" applyBorder="1" applyAlignment="1" applyProtection="1">
      <alignment horizontal="center" vertical="center"/>
      <protection locked="0"/>
    </xf>
    <xf numFmtId="0" fontId="27" fillId="0" borderId="1" xfId="1" applyFont="1" applyBorder="1" applyAlignment="1">
      <alignment horizontal="center" vertical="center" wrapText="1"/>
    </xf>
    <xf numFmtId="0" fontId="27" fillId="0" borderId="8" xfId="1" applyFont="1" applyBorder="1" applyAlignment="1">
      <alignment horizontal="center" vertical="center" wrapText="1"/>
    </xf>
    <xf numFmtId="0" fontId="27" fillId="0" borderId="2" xfId="1" applyFont="1" applyBorder="1" applyAlignment="1">
      <alignment horizontal="center" vertical="center" wrapText="1"/>
    </xf>
    <xf numFmtId="0" fontId="27" fillId="0" borderId="5" xfId="1" applyFont="1" applyBorder="1" applyAlignment="1">
      <alignment horizontal="center" vertical="center" wrapText="1"/>
    </xf>
    <xf numFmtId="0" fontId="27" fillId="0" borderId="7" xfId="1" applyFont="1" applyBorder="1" applyAlignment="1">
      <alignment horizontal="center" vertical="center" wrapText="1"/>
    </xf>
    <xf numFmtId="0" fontId="27" fillId="0" borderId="6" xfId="1" applyFont="1" applyBorder="1" applyAlignment="1">
      <alignment horizontal="center" vertical="center" wrapText="1"/>
    </xf>
    <xf numFmtId="0" fontId="26" fillId="0" borderId="17" xfId="1" applyFont="1" applyBorder="1" applyAlignment="1">
      <alignment horizontal="center" vertical="center"/>
    </xf>
    <xf numFmtId="0" fontId="26" fillId="0" borderId="18" xfId="1" applyFont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21" fillId="0" borderId="10" xfId="1" applyFont="1" applyBorder="1" applyAlignment="1">
      <alignment horizontal="center" vertical="center"/>
    </xf>
    <xf numFmtId="0" fontId="21" fillId="0" borderId="11" xfId="1" applyFont="1" applyBorder="1" applyAlignment="1">
      <alignment horizontal="center" vertical="center"/>
    </xf>
    <xf numFmtId="0" fontId="21" fillId="0" borderId="12" xfId="1" applyFont="1" applyBorder="1" applyAlignment="1">
      <alignment horizontal="center" vertical="center"/>
    </xf>
    <xf numFmtId="0" fontId="30" fillId="0" borderId="0" xfId="1" applyFont="1" applyFill="1" applyBorder="1" applyAlignment="1" applyProtection="1">
      <alignment horizontal="center"/>
      <protection locked="0"/>
    </xf>
    <xf numFmtId="0" fontId="30" fillId="0" borderId="7" xfId="1" applyFont="1" applyFill="1" applyBorder="1" applyAlignment="1" applyProtection="1">
      <alignment horizontal="center"/>
      <protection locked="0"/>
    </xf>
    <xf numFmtId="0" fontId="26" fillId="0" borderId="13" xfId="1" applyFont="1" applyBorder="1" applyAlignment="1">
      <alignment horizontal="center" vertical="center"/>
    </xf>
    <xf numFmtId="0" fontId="27" fillId="0" borderId="14" xfId="1" applyFont="1" applyBorder="1" applyAlignment="1">
      <alignment horizontal="center" vertical="center" wrapText="1"/>
    </xf>
    <xf numFmtId="0" fontId="27" fillId="0" borderId="15" xfId="1" applyFont="1" applyBorder="1" applyAlignment="1">
      <alignment horizontal="center" vertical="center" wrapText="1"/>
    </xf>
    <xf numFmtId="0" fontId="27" fillId="0" borderId="16" xfId="1" applyFont="1" applyBorder="1" applyAlignment="1">
      <alignment horizontal="center" vertical="center" wrapText="1"/>
    </xf>
    <xf numFmtId="0" fontId="19" fillId="3" borderId="20" xfId="1" applyFont="1" applyFill="1" applyBorder="1" applyAlignment="1">
      <alignment horizontal="center" vertical="center"/>
    </xf>
    <xf numFmtId="0" fontId="19" fillId="3" borderId="21" xfId="1" applyFont="1" applyFill="1" applyBorder="1" applyAlignment="1">
      <alignment horizontal="center" vertical="center"/>
    </xf>
    <xf numFmtId="177" fontId="13" fillId="3" borderId="26" xfId="1" applyNumberFormat="1" applyFont="1" applyFill="1" applyBorder="1" applyAlignment="1">
      <alignment horizontal="center" vertical="center"/>
    </xf>
    <xf numFmtId="0" fontId="23" fillId="3" borderId="26" xfId="1" applyFont="1" applyFill="1" applyBorder="1" applyAlignment="1">
      <alignment horizontal="center" vertical="center"/>
    </xf>
    <xf numFmtId="0" fontId="23" fillId="3" borderId="27" xfId="1" applyFont="1" applyFill="1" applyBorder="1" applyAlignment="1">
      <alignment horizontal="center" vertical="center"/>
    </xf>
    <xf numFmtId="0" fontId="21" fillId="3" borderId="23" xfId="1" applyNumberFormat="1" applyFont="1" applyFill="1" applyBorder="1" applyAlignment="1">
      <alignment horizontal="center" vertical="center"/>
    </xf>
    <xf numFmtId="0" fontId="22" fillId="3" borderId="23" xfId="1" applyFont="1" applyFill="1" applyBorder="1" applyAlignment="1">
      <alignment horizontal="center" vertical="center"/>
    </xf>
    <xf numFmtId="0" fontId="22" fillId="3" borderId="24" xfId="1" applyFont="1" applyFill="1" applyBorder="1" applyAlignment="1">
      <alignment horizontal="center" vertical="center"/>
    </xf>
    <xf numFmtId="0" fontId="19" fillId="3" borderId="20" xfId="1" applyNumberFormat="1" applyFont="1" applyFill="1" applyBorder="1" applyAlignment="1">
      <alignment horizontal="center" vertical="center"/>
    </xf>
    <xf numFmtId="0" fontId="19" fillId="3" borderId="23" xfId="1" applyNumberFormat="1" applyFont="1" applyFill="1" applyBorder="1" applyAlignment="1">
      <alignment horizontal="center" vertical="center"/>
    </xf>
    <xf numFmtId="0" fontId="19" fillId="3" borderId="26" xfId="1" applyNumberFormat="1" applyFont="1" applyFill="1" applyBorder="1" applyAlignment="1">
      <alignment horizontal="center" vertical="center"/>
    </xf>
    <xf numFmtId="0" fontId="19" fillId="3" borderId="19" xfId="1" applyNumberFormat="1" applyFont="1" applyFill="1" applyBorder="1" applyAlignment="1">
      <alignment horizontal="center" vertical="center" wrapText="1"/>
    </xf>
    <xf numFmtId="0" fontId="19" fillId="3" borderId="22" xfId="1" applyNumberFormat="1" applyFont="1" applyFill="1" applyBorder="1" applyAlignment="1">
      <alignment horizontal="center" vertical="center" wrapText="1"/>
    </xf>
    <xf numFmtId="0" fontId="19" fillId="3" borderId="25" xfId="1" applyNumberFormat="1" applyFont="1" applyFill="1" applyBorder="1" applyAlignment="1">
      <alignment horizontal="center" vertical="center" wrapText="1"/>
    </xf>
    <xf numFmtId="0" fontId="22" fillId="3" borderId="23" xfId="1" applyFont="1" applyFill="1" applyBorder="1" applyAlignment="1">
      <alignment horizontal="center" vertical="center" wrapText="1"/>
    </xf>
    <xf numFmtId="178" fontId="24" fillId="0" borderId="21" xfId="2" applyNumberFormat="1" applyFont="1" applyBorder="1" applyAlignment="1">
      <alignment horizontal="center" vertical="center"/>
    </xf>
  </cellXfs>
  <cellStyles count="16">
    <cellStyle name="パーセント 2" xfId="10"/>
    <cellStyle name="パーセント 3" xfId="9"/>
    <cellStyle name="標準" xfId="0" builtinId="0"/>
    <cellStyle name="標準 10" xfId="15"/>
    <cellStyle name="標準 2" xfId="1"/>
    <cellStyle name="標準 2 2" xfId="12"/>
    <cellStyle name="標準 3" xfId="11"/>
    <cellStyle name="標準 3 2 2 2 2" xfId="13"/>
    <cellStyle name="標準 3 2 3 2" xfId="14"/>
    <cellStyle name="標準 9 2 2 2 2 2 2" xfId="3"/>
    <cellStyle name="標準_Sheet1" xfId="2"/>
    <cellStyle name="콤마 [0]_HMMREQ~1" xfId="4"/>
    <cellStyle name="콤마_HMMREQ~1" xfId="5"/>
    <cellStyle name="통화 [0]_HMMREQ~1" xfId="6"/>
    <cellStyle name="통화_HMMREQ~1" xfId="7"/>
    <cellStyle name="표준_HMMREQ~1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896062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89606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>
    <xdr:from>
      <xdr:col>0</xdr:col>
      <xdr:colOff>95249</xdr:colOff>
      <xdr:row>1</xdr:row>
      <xdr:rowOff>166686</xdr:rowOff>
    </xdr:from>
    <xdr:to>
      <xdr:col>5</xdr:col>
      <xdr:colOff>357187</xdr:colOff>
      <xdr:row>3</xdr:row>
      <xdr:rowOff>523875</xdr:rowOff>
    </xdr:to>
    <xdr:sp macro="" textlink="">
      <xdr:nvSpPr>
        <xdr:cNvPr id="11" name="角丸四角形 10"/>
        <xdr:cNvSpPr/>
      </xdr:nvSpPr>
      <xdr:spPr>
        <a:xfrm>
          <a:off x="95249" y="1047749"/>
          <a:ext cx="9882188" cy="1595439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Melbourne,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Australia</a:t>
          </a:r>
        </a:p>
        <a:p>
          <a:pPr algn="ctr"/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     Sydney, Australia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2" name="図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1</xdr:col>
      <xdr:colOff>214314</xdr:colOff>
      <xdr:row>19</xdr:row>
      <xdr:rowOff>104773</xdr:rowOff>
    </xdr:from>
    <xdr:ext cx="3286123" cy="1657353"/>
    <xdr:sp macro="" textlink="">
      <xdr:nvSpPr>
        <xdr:cNvPr id="13" name="テキスト ボックス 12"/>
        <xdr:cNvSpPr txBox="1"/>
      </xdr:nvSpPr>
      <xdr:spPr>
        <a:xfrm>
          <a:off x="4786314" y="13606461"/>
          <a:ext cx="3286123" cy="1657353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14</xdr:col>
      <xdr:colOff>1206499</xdr:colOff>
      <xdr:row>13</xdr:row>
      <xdr:rowOff>261937</xdr:rowOff>
    </xdr:from>
    <xdr:to>
      <xdr:col>19</xdr:col>
      <xdr:colOff>452437</xdr:colOff>
      <xdr:row>26</xdr:row>
      <xdr:rowOff>214312</xdr:rowOff>
    </xdr:to>
    <xdr:sp macro="" textlink="">
      <xdr:nvSpPr>
        <xdr:cNvPr id="14" name="テキスト ボックス 13"/>
        <xdr:cNvSpPr txBox="1"/>
      </xdr:nvSpPr>
      <xdr:spPr>
        <a:xfrm>
          <a:off x="19589749" y="8905875"/>
          <a:ext cx="8294688" cy="94773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457200" lvl="1" indent="0">
            <a:buFontTx/>
            <a:buNone/>
          </a:pPr>
          <a:endParaRPr kumimoji="1" lang="en-US" altLang="ja-JP" sz="2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ja-JP" altLang="en-US" sz="2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oneCell">
    <xdr:from>
      <xdr:col>15</xdr:col>
      <xdr:colOff>309562</xdr:colOff>
      <xdr:row>5</xdr:row>
      <xdr:rowOff>346104</xdr:rowOff>
    </xdr:from>
    <xdr:to>
      <xdr:col>18</xdr:col>
      <xdr:colOff>1571625</xdr:colOff>
      <xdr:row>12</xdr:row>
      <xdr:rowOff>793750</xdr:rowOff>
    </xdr:to>
    <xdr:pic>
      <xdr:nvPicPr>
        <xdr:cNvPr id="2" name="図 1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3326"/>
        <a:stretch/>
      </xdr:blipFill>
      <xdr:spPr>
        <a:xfrm>
          <a:off x="20502562" y="3941792"/>
          <a:ext cx="6691313" cy="4686271"/>
        </a:xfrm>
        <a:prstGeom prst="rect">
          <a:avLst/>
        </a:prstGeom>
      </xdr:spPr>
    </xdr:pic>
    <xdr:clientData/>
  </xdr:twoCellAnchor>
  <xdr:twoCellAnchor>
    <xdr:from>
      <xdr:col>4</xdr:col>
      <xdr:colOff>357187</xdr:colOff>
      <xdr:row>18</xdr:row>
      <xdr:rowOff>428625</xdr:rowOff>
    </xdr:from>
    <xdr:to>
      <xdr:col>13</xdr:col>
      <xdr:colOff>619125</xdr:colOff>
      <xdr:row>22</xdr:row>
      <xdr:rowOff>547686</xdr:rowOff>
    </xdr:to>
    <xdr:grpSp>
      <xdr:nvGrpSpPr>
        <xdr:cNvPr id="17" name="グループ化 16"/>
        <xdr:cNvGrpSpPr/>
      </xdr:nvGrpSpPr>
      <xdr:grpSpPr>
        <a:xfrm>
          <a:off x="8635278" y="13209443"/>
          <a:ext cx="9804256" cy="3305607"/>
          <a:chOff x="27061098" y="3276600"/>
          <a:chExt cx="9302750" cy="4445000"/>
        </a:xfrm>
      </xdr:grpSpPr>
      <xdr:sp macro="" textlink="">
        <xdr:nvSpPr>
          <xdr:cNvPr id="18" name="円/楕円 17"/>
          <xdr:cNvSpPr/>
        </xdr:nvSpPr>
        <xdr:spPr>
          <a:xfrm>
            <a:off x="27061098" y="3276600"/>
            <a:ext cx="9302750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9" name="テキスト ボックス 18"/>
          <xdr:cNvSpPr txBox="1"/>
        </xdr:nvSpPr>
        <xdr:spPr>
          <a:xfrm>
            <a:off x="28295615" y="4343550"/>
            <a:ext cx="6887313" cy="26061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HU36"/>
  <sheetViews>
    <sheetView tabSelected="1" showWhiteSpace="0" view="pageBreakPreview" zoomScale="55" zoomScaleNormal="40" zoomScaleSheetLayoutView="55" zoomScalePageLayoutView="40" workbookViewId="0">
      <selection activeCell="P5" sqref="P5"/>
    </sheetView>
  </sheetViews>
  <sheetFormatPr defaultRowHeight="13.5" x14ac:dyDescent="0.15"/>
  <cols>
    <col min="1" max="1" width="60" customWidth="1"/>
    <col min="2" max="2" width="21.875" customWidth="1"/>
    <col min="3" max="3" width="17.875" customWidth="1"/>
    <col min="4" max="4" width="8.75" customWidth="1"/>
    <col min="5" max="5" width="17.875" customWidth="1"/>
    <col min="6" max="6" width="8.75" customWidth="1"/>
    <col min="7" max="7" width="17.875" customWidth="1"/>
    <col min="8" max="8" width="8.75" customWidth="1"/>
    <col min="9" max="9" width="17.875" customWidth="1"/>
    <col min="10" max="10" width="8.75" customWidth="1"/>
    <col min="11" max="11" width="17.875" customWidth="1"/>
    <col min="12" max="12" width="8.75" customWidth="1"/>
    <col min="13" max="13" width="17.875" customWidth="1"/>
    <col min="14" max="14" width="8.75" customWidth="1"/>
    <col min="15" max="19" width="23.875" customWidth="1"/>
    <col min="20" max="20" width="15.75" customWidth="1"/>
    <col min="21" max="21" width="14.75" customWidth="1"/>
  </cols>
  <sheetData>
    <row r="1" spans="1:21" s="4" customFormat="1" ht="69.75" customHeight="1" x14ac:dyDescent="0.25">
      <c r="A1" s="1" t="s">
        <v>19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86" t="s">
        <v>15</v>
      </c>
      <c r="P1" s="86"/>
      <c r="Q1" s="86"/>
      <c r="R1" s="86"/>
      <c r="S1" s="86"/>
      <c r="T1" s="3"/>
    </row>
    <row r="2" spans="1:21" s="5" customFormat="1" ht="30" customHeight="1" x14ac:dyDescent="0.25"/>
    <row r="3" spans="1:21" s="4" customFormat="1" ht="66.75" customHeight="1" x14ac:dyDescent="0.25">
      <c r="A3" s="6"/>
      <c r="B3" s="7"/>
      <c r="C3" s="7"/>
      <c r="D3" s="7"/>
      <c r="E3" s="7"/>
      <c r="F3" s="7"/>
      <c r="G3" s="8"/>
      <c r="O3" s="7"/>
      <c r="P3" s="9"/>
      <c r="Q3" s="10" t="s">
        <v>0</v>
      </c>
      <c r="R3" s="41">
        <v>45996</v>
      </c>
      <c r="S3" s="42" t="s">
        <v>30</v>
      </c>
      <c r="T3" s="7"/>
      <c r="U3" s="7"/>
    </row>
    <row r="4" spans="1:21" s="13" customFormat="1" ht="80.099999999999994" customHeight="1" x14ac:dyDescent="0.35">
      <c r="P4" s="14"/>
      <c r="Q4" s="14"/>
      <c r="R4" s="14"/>
      <c r="S4" s="14"/>
      <c r="T4" s="15"/>
      <c r="U4" s="14"/>
    </row>
    <row r="5" spans="1:21" s="16" customFormat="1" ht="37.5" customHeight="1" x14ac:dyDescent="0.3">
      <c r="A5" s="11" t="s">
        <v>1</v>
      </c>
      <c r="B5" s="12"/>
      <c r="C5" s="12"/>
      <c r="D5" s="12"/>
      <c r="E5" s="12"/>
      <c r="F5" s="12"/>
      <c r="G5" s="13"/>
      <c r="H5" s="13"/>
      <c r="I5" s="13"/>
      <c r="J5" s="13"/>
      <c r="K5" s="13"/>
      <c r="L5" s="13"/>
      <c r="M5" s="13"/>
      <c r="N5" s="13"/>
      <c r="O5" s="39"/>
    </row>
    <row r="6" spans="1:21" s="16" customFormat="1" ht="37.5" customHeight="1" x14ac:dyDescent="0.15">
      <c r="A6" s="107" t="s">
        <v>2</v>
      </c>
      <c r="B6" s="104" t="s">
        <v>3</v>
      </c>
      <c r="C6" s="104" t="s">
        <v>4</v>
      </c>
      <c r="D6" s="104"/>
      <c r="E6" s="104"/>
      <c r="F6" s="104"/>
      <c r="G6" s="104" t="s">
        <v>5</v>
      </c>
      <c r="H6" s="104"/>
      <c r="I6" s="104" t="s">
        <v>6</v>
      </c>
      <c r="J6" s="104"/>
      <c r="K6" s="96" t="s">
        <v>7</v>
      </c>
      <c r="L6" s="96"/>
      <c r="M6" s="96"/>
      <c r="N6" s="97"/>
      <c r="O6" s="39"/>
    </row>
    <row r="7" spans="1:21" s="16" customFormat="1" ht="37.5" customHeight="1" x14ac:dyDescent="0.15">
      <c r="A7" s="108"/>
      <c r="B7" s="105"/>
      <c r="C7" s="101" t="s">
        <v>18</v>
      </c>
      <c r="D7" s="101"/>
      <c r="E7" s="110" t="s">
        <v>16</v>
      </c>
      <c r="F7" s="110"/>
      <c r="G7" s="102" t="s">
        <v>17</v>
      </c>
      <c r="H7" s="102"/>
      <c r="I7" s="101" t="s">
        <v>16</v>
      </c>
      <c r="J7" s="101"/>
      <c r="K7" s="101" t="s">
        <v>28</v>
      </c>
      <c r="L7" s="101"/>
      <c r="M7" s="102" t="s">
        <v>29</v>
      </c>
      <c r="N7" s="103"/>
      <c r="O7" s="39"/>
    </row>
    <row r="8" spans="1:21" s="16" customFormat="1" ht="37.5" customHeight="1" x14ac:dyDescent="0.15">
      <c r="A8" s="108"/>
      <c r="B8" s="105"/>
      <c r="C8" s="101"/>
      <c r="D8" s="101"/>
      <c r="E8" s="110"/>
      <c r="F8" s="110"/>
      <c r="G8" s="102"/>
      <c r="H8" s="102"/>
      <c r="I8" s="101"/>
      <c r="J8" s="101"/>
      <c r="K8" s="101"/>
      <c r="L8" s="101"/>
      <c r="M8" s="102"/>
      <c r="N8" s="103"/>
      <c r="O8" s="17"/>
    </row>
    <row r="9" spans="1:21" s="16" customFormat="1" ht="37.5" customHeight="1" x14ac:dyDescent="0.15">
      <c r="A9" s="108"/>
      <c r="B9" s="105"/>
      <c r="C9" s="101"/>
      <c r="D9" s="101"/>
      <c r="E9" s="110"/>
      <c r="F9" s="110"/>
      <c r="G9" s="102"/>
      <c r="H9" s="102"/>
      <c r="I9" s="101"/>
      <c r="J9" s="101"/>
      <c r="K9" s="101"/>
      <c r="L9" s="101"/>
      <c r="M9" s="102"/>
      <c r="N9" s="103"/>
      <c r="O9" s="39"/>
    </row>
    <row r="10" spans="1:21" s="18" customFormat="1" ht="57" customHeight="1" x14ac:dyDescent="0.15">
      <c r="A10" s="109"/>
      <c r="B10" s="106"/>
      <c r="C10" s="43"/>
      <c r="D10" s="43"/>
      <c r="E10" s="44"/>
      <c r="F10" s="44"/>
      <c r="G10" s="44"/>
      <c r="H10" s="44"/>
      <c r="I10" s="98" t="s">
        <v>8</v>
      </c>
      <c r="J10" s="98"/>
      <c r="K10" s="98" t="s">
        <v>41</v>
      </c>
      <c r="L10" s="98"/>
      <c r="M10" s="99" t="s">
        <v>42</v>
      </c>
      <c r="N10" s="100"/>
      <c r="O10" s="40"/>
    </row>
    <row r="11" spans="1:21" s="18" customFormat="1" ht="64.5" customHeight="1" x14ac:dyDescent="0.15">
      <c r="A11" s="63" t="s">
        <v>34</v>
      </c>
      <c r="B11" s="64" t="s">
        <v>33</v>
      </c>
      <c r="C11" s="65">
        <f t="shared" ref="C11:C14" si="0">E11-1</f>
        <v>46001</v>
      </c>
      <c r="D11" s="65" t="str">
        <f t="shared" ref="D11:D14" si="1">TEXT(C11,"aaa")</f>
        <v>水</v>
      </c>
      <c r="E11" s="65">
        <f t="shared" ref="E11:E14" si="2">G11-4</f>
        <v>46002</v>
      </c>
      <c r="F11" s="65" t="str">
        <f t="shared" ref="F11:F14" si="3">TEXT(E11,"aaa")</f>
        <v>木</v>
      </c>
      <c r="G11" s="65">
        <f t="shared" ref="G11:G14" si="4">I11-1</f>
        <v>46006</v>
      </c>
      <c r="H11" s="65" t="str">
        <f t="shared" ref="H11:H14" si="5">TEXT(G11,"aaa")</f>
        <v>月</v>
      </c>
      <c r="I11" s="65">
        <v>46007</v>
      </c>
      <c r="J11" s="66" t="str">
        <f t="shared" ref="J11:J14" si="6">TEXT(I11,"aaa")</f>
        <v>火</v>
      </c>
      <c r="K11" s="65">
        <f t="shared" ref="K11:K14" si="7">I11+22</f>
        <v>46029</v>
      </c>
      <c r="L11" s="66" t="str">
        <f t="shared" ref="L11:L14" si="8">TEXT(K11,"aaa")</f>
        <v>水</v>
      </c>
      <c r="M11" s="67">
        <f t="shared" ref="M11:M14" si="9">K11+4</f>
        <v>46033</v>
      </c>
      <c r="N11" s="111" t="str">
        <f t="shared" ref="N11:N14" si="10">TEXT(M11,"aaa")</f>
        <v>日</v>
      </c>
      <c r="O11" s="19"/>
    </row>
    <row r="12" spans="1:21" s="18" customFormat="1" ht="64.5" customHeight="1" x14ac:dyDescent="0.15">
      <c r="A12" s="50" t="s">
        <v>37</v>
      </c>
      <c r="B12" s="51" t="s">
        <v>38</v>
      </c>
      <c r="C12" s="52">
        <f t="shared" si="0"/>
        <v>46008</v>
      </c>
      <c r="D12" s="52" t="str">
        <f t="shared" si="1"/>
        <v>水</v>
      </c>
      <c r="E12" s="52">
        <f t="shared" si="2"/>
        <v>46009</v>
      </c>
      <c r="F12" s="52" t="str">
        <f t="shared" si="3"/>
        <v>木</v>
      </c>
      <c r="G12" s="52">
        <f t="shared" si="4"/>
        <v>46013</v>
      </c>
      <c r="H12" s="52" t="str">
        <f t="shared" si="5"/>
        <v>月</v>
      </c>
      <c r="I12" s="52">
        <v>46014</v>
      </c>
      <c r="J12" s="53" t="str">
        <f t="shared" si="6"/>
        <v>火</v>
      </c>
      <c r="K12" s="52">
        <f t="shared" si="7"/>
        <v>46036</v>
      </c>
      <c r="L12" s="53" t="str">
        <f t="shared" si="8"/>
        <v>水</v>
      </c>
      <c r="M12" s="54">
        <f t="shared" si="9"/>
        <v>46040</v>
      </c>
      <c r="N12" s="55" t="str">
        <f t="shared" si="10"/>
        <v>日</v>
      </c>
      <c r="O12" s="40"/>
    </row>
    <row r="13" spans="1:21" s="18" customFormat="1" ht="64.5" customHeight="1" x14ac:dyDescent="0.15">
      <c r="A13" s="69" t="s">
        <v>35</v>
      </c>
      <c r="B13" s="70"/>
      <c r="C13" s="71"/>
      <c r="D13" s="71"/>
      <c r="E13" s="71"/>
      <c r="F13" s="71"/>
      <c r="G13" s="71"/>
      <c r="H13" s="71"/>
      <c r="I13" s="71"/>
      <c r="J13" s="72"/>
      <c r="K13" s="71"/>
      <c r="L13" s="72"/>
      <c r="M13" s="73"/>
      <c r="N13" s="74"/>
      <c r="O13" s="40"/>
    </row>
    <row r="14" spans="1:21" s="18" customFormat="1" ht="64.5" customHeight="1" x14ac:dyDescent="0.15">
      <c r="A14" s="69" t="s">
        <v>36</v>
      </c>
      <c r="B14" s="70"/>
      <c r="C14" s="71"/>
      <c r="D14" s="71"/>
      <c r="E14" s="71"/>
      <c r="F14" s="71"/>
      <c r="G14" s="71"/>
      <c r="H14" s="71"/>
      <c r="I14" s="71"/>
      <c r="J14" s="72"/>
      <c r="K14" s="71"/>
      <c r="L14" s="72"/>
      <c r="M14" s="73"/>
      <c r="N14" s="74"/>
      <c r="O14" s="68"/>
    </row>
    <row r="15" spans="1:21" s="18" customFormat="1" ht="64.5" customHeight="1" x14ac:dyDescent="0.15">
      <c r="A15" s="59" t="s">
        <v>40</v>
      </c>
      <c r="B15" s="60" t="s">
        <v>39</v>
      </c>
      <c r="C15" s="75">
        <v>46028</v>
      </c>
      <c r="D15" s="75" t="str">
        <f t="shared" ref="D15" si="11">TEXT(C15,"aaa")</f>
        <v>火</v>
      </c>
      <c r="E15" s="75">
        <v>46029</v>
      </c>
      <c r="F15" s="75" t="str">
        <f t="shared" ref="F15" si="12">TEXT(E15,"aaa")</f>
        <v>水</v>
      </c>
      <c r="G15" s="56">
        <f t="shared" ref="G15:G17" si="13">I15-1</f>
        <v>46034</v>
      </c>
      <c r="H15" s="56" t="str">
        <f t="shared" ref="H15:H17" si="14">TEXT(G15,"aaa")</f>
        <v>月</v>
      </c>
      <c r="I15" s="56">
        <v>46035</v>
      </c>
      <c r="J15" s="57" t="str">
        <f t="shared" ref="J15:J17" si="15">TEXT(I15,"aaa")</f>
        <v>火</v>
      </c>
      <c r="K15" s="56">
        <f t="shared" ref="K15:K17" si="16">I15+22</f>
        <v>46057</v>
      </c>
      <c r="L15" s="57" t="str">
        <f t="shared" ref="L15:L17" si="17">TEXT(K15,"aaa")</f>
        <v>水</v>
      </c>
      <c r="M15" s="58">
        <f t="shared" ref="M15:M17" si="18">K15+4</f>
        <v>46061</v>
      </c>
      <c r="N15" s="61" t="str">
        <f t="shared" ref="N15:N17" si="19">TEXT(M15,"aaa")</f>
        <v>日</v>
      </c>
      <c r="O15" s="68"/>
    </row>
    <row r="16" spans="1:21" s="18" customFormat="1" ht="64.5" customHeight="1" x14ac:dyDescent="0.15">
      <c r="A16" s="76"/>
      <c r="B16" s="62"/>
      <c r="C16" s="46"/>
      <c r="D16" s="46"/>
      <c r="E16" s="46"/>
      <c r="F16" s="46"/>
      <c r="G16" s="46"/>
      <c r="H16" s="46"/>
      <c r="I16" s="46"/>
      <c r="J16" s="47"/>
      <c r="K16" s="46"/>
      <c r="L16" s="47"/>
      <c r="M16" s="48"/>
      <c r="N16" s="49"/>
      <c r="O16" s="68"/>
    </row>
    <row r="17" spans="1:229" s="18" customFormat="1" ht="64.5" customHeight="1" x14ac:dyDescent="0.15">
      <c r="A17" s="76"/>
      <c r="B17" s="62"/>
      <c r="C17" s="46"/>
      <c r="D17" s="46"/>
      <c r="E17" s="46"/>
      <c r="F17" s="46"/>
      <c r="G17" s="46"/>
      <c r="H17" s="46"/>
      <c r="I17" s="46"/>
      <c r="J17" s="47"/>
      <c r="K17" s="46"/>
      <c r="L17" s="47"/>
      <c r="M17" s="48"/>
      <c r="N17" s="49"/>
      <c r="O17" s="68"/>
    </row>
    <row r="18" spans="1:229" s="18" customFormat="1" ht="64.5" customHeight="1" x14ac:dyDescent="0.15">
      <c r="A18" s="76"/>
      <c r="B18" s="62"/>
      <c r="C18" s="77"/>
      <c r="D18" s="77"/>
      <c r="E18" s="77"/>
      <c r="F18" s="77"/>
      <c r="G18" s="46"/>
      <c r="H18" s="46"/>
      <c r="I18" s="46"/>
      <c r="J18" s="47"/>
      <c r="K18" s="46"/>
      <c r="L18" s="47"/>
      <c r="M18" s="48"/>
      <c r="N18" s="49"/>
      <c r="O18" s="40"/>
    </row>
    <row r="19" spans="1:229" s="18" customFormat="1" ht="64.5" customHeight="1" x14ac:dyDescent="0.15">
      <c r="O19" s="19"/>
    </row>
    <row r="20" spans="1:229" s="18" customFormat="1" ht="64.5" customHeight="1" x14ac:dyDescent="0.15">
      <c r="A20" s="45" t="s">
        <v>31</v>
      </c>
      <c r="B20" s="62"/>
      <c r="C20" s="46"/>
      <c r="D20" s="46"/>
      <c r="E20" s="46"/>
      <c r="F20" s="46"/>
      <c r="G20" s="46"/>
      <c r="H20" s="46"/>
      <c r="I20" s="46"/>
      <c r="J20" s="47"/>
      <c r="K20" s="46"/>
      <c r="L20" s="47"/>
      <c r="M20" s="48"/>
      <c r="N20" s="49"/>
      <c r="O20" s="19"/>
    </row>
    <row r="21" spans="1:229" s="18" customFormat="1" ht="64.5" customHeight="1" x14ac:dyDescent="0.15">
      <c r="A21" s="45" t="s">
        <v>32</v>
      </c>
      <c r="B21" s="62"/>
      <c r="C21" s="46"/>
      <c r="D21" s="46"/>
      <c r="E21" s="46"/>
      <c r="F21" s="46"/>
      <c r="G21" s="46"/>
      <c r="H21" s="46"/>
      <c r="I21" s="46"/>
      <c r="J21" s="47"/>
      <c r="K21" s="46"/>
      <c r="L21" s="47"/>
      <c r="M21" s="48"/>
      <c r="N21" s="49"/>
      <c r="O21" s="19"/>
    </row>
    <row r="22" spans="1:229" s="18" customFormat="1" ht="58.5" customHeight="1" x14ac:dyDescent="0.15">
      <c r="C22" s="46"/>
      <c r="D22" s="46"/>
      <c r="E22" s="46"/>
      <c r="F22" s="46"/>
      <c r="G22" s="46"/>
      <c r="H22" s="46"/>
      <c r="I22" s="46"/>
      <c r="J22" s="47"/>
      <c r="K22" s="46"/>
      <c r="L22" s="47"/>
      <c r="M22" s="48"/>
      <c r="N22" s="49"/>
      <c r="O22" s="19"/>
    </row>
    <row r="23" spans="1:229" s="16" customFormat="1" ht="47.25" customHeight="1" x14ac:dyDescent="0.15">
      <c r="A23" s="90" t="s">
        <v>14</v>
      </c>
      <c r="B23" s="90"/>
      <c r="O23" s="17"/>
      <c r="P23" s="20"/>
      <c r="Q23" s="20"/>
    </row>
    <row r="24" spans="1:229" s="16" customFormat="1" ht="43.5" customHeight="1" x14ac:dyDescent="0.15">
      <c r="A24" s="91"/>
      <c r="B24" s="91"/>
      <c r="O24" s="17"/>
      <c r="P24" s="20"/>
      <c r="Q24" s="20"/>
    </row>
    <row r="25" spans="1:229" s="16" customFormat="1" ht="43.5" customHeight="1" thickBot="1" x14ac:dyDescent="0.2">
      <c r="A25" s="21" t="s">
        <v>9</v>
      </c>
      <c r="B25" s="87" t="s">
        <v>10</v>
      </c>
      <c r="C25" s="88"/>
      <c r="D25" s="88"/>
      <c r="E25" s="89"/>
      <c r="F25" s="87" t="s">
        <v>11</v>
      </c>
      <c r="G25" s="88"/>
      <c r="H25" s="88"/>
      <c r="I25" s="88"/>
      <c r="J25" s="88"/>
      <c r="K25" s="88"/>
      <c r="L25" s="88"/>
      <c r="M25" s="88"/>
      <c r="N25" s="89"/>
      <c r="O25" s="17"/>
      <c r="P25" s="20"/>
      <c r="Q25" s="20"/>
    </row>
    <row r="26" spans="1:229" s="16" customFormat="1" ht="48.75" customHeight="1" thickTop="1" x14ac:dyDescent="0.45">
      <c r="A26" s="92" t="s">
        <v>12</v>
      </c>
      <c r="B26" s="93" t="s">
        <v>20</v>
      </c>
      <c r="C26" s="94"/>
      <c r="D26" s="94"/>
      <c r="E26" s="95"/>
      <c r="F26" s="22" t="s">
        <v>21</v>
      </c>
      <c r="G26" s="23"/>
      <c r="H26" s="24"/>
      <c r="I26" s="25"/>
      <c r="J26" s="25"/>
      <c r="K26" s="25"/>
      <c r="L26" s="25"/>
      <c r="M26" s="25"/>
      <c r="N26" s="26" t="s">
        <v>22</v>
      </c>
      <c r="O26" s="17"/>
      <c r="P26" s="20"/>
      <c r="Q26" s="20"/>
    </row>
    <row r="27" spans="1:229" s="16" customFormat="1" ht="41.25" customHeight="1" x14ac:dyDescent="0.45">
      <c r="A27" s="85"/>
      <c r="B27" s="81"/>
      <c r="C27" s="82"/>
      <c r="D27" s="82"/>
      <c r="E27" s="83"/>
      <c r="F27" s="22" t="s">
        <v>23</v>
      </c>
      <c r="G27" s="23"/>
      <c r="H27" s="24"/>
      <c r="I27" s="25"/>
      <c r="J27" s="25"/>
      <c r="K27" s="25"/>
      <c r="L27" s="25"/>
      <c r="M27" s="25"/>
      <c r="N27" s="26"/>
      <c r="O27" s="17"/>
      <c r="P27" s="20"/>
      <c r="Q27" s="20"/>
    </row>
    <row r="28" spans="1:229" s="16" customFormat="1" ht="41.25" customHeight="1" x14ac:dyDescent="0.45">
      <c r="A28" s="84" t="s">
        <v>13</v>
      </c>
      <c r="B28" s="78" t="s">
        <v>24</v>
      </c>
      <c r="C28" s="79"/>
      <c r="D28" s="79"/>
      <c r="E28" s="80"/>
      <c r="F28" s="29" t="s">
        <v>25</v>
      </c>
      <c r="G28" s="30"/>
      <c r="H28" s="31"/>
      <c r="I28" s="32"/>
      <c r="J28" s="32"/>
      <c r="K28" s="32"/>
      <c r="L28" s="32"/>
      <c r="M28" s="32"/>
      <c r="N28" s="33" t="s">
        <v>27</v>
      </c>
      <c r="P28" s="17"/>
      <c r="Q28" s="17"/>
      <c r="R28" s="17"/>
      <c r="S28" s="17"/>
      <c r="T28" s="17"/>
      <c r="U28" s="20"/>
      <c r="V28" s="20"/>
    </row>
    <row r="29" spans="1:229" s="27" customFormat="1" ht="41.25" customHeight="1" x14ac:dyDescent="0.45">
      <c r="A29" s="85"/>
      <c r="B29" s="81"/>
      <c r="C29" s="82"/>
      <c r="D29" s="82"/>
      <c r="E29" s="83"/>
      <c r="F29" s="34" t="s">
        <v>26</v>
      </c>
      <c r="G29" s="35"/>
      <c r="H29" s="36"/>
      <c r="I29" s="37"/>
      <c r="J29" s="37"/>
      <c r="K29" s="37"/>
      <c r="L29" s="37"/>
      <c r="M29" s="37"/>
      <c r="N29" s="38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</row>
    <row r="30" spans="1:229" s="4" customFormat="1" ht="41.25" customHeight="1" x14ac:dyDescent="0.25">
      <c r="T30" s="28"/>
      <c r="U30" s="28"/>
    </row>
    <row r="31" spans="1:229" s="4" customFormat="1" ht="52.5" customHeight="1" x14ac:dyDescent="0.25">
      <c r="T31" s="28"/>
      <c r="U31" s="28"/>
    </row>
    <row r="32" spans="1:229" s="4" customFormat="1" ht="52.5" customHeight="1" x14ac:dyDescent="0.2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T32" s="28"/>
      <c r="U32" s="28"/>
    </row>
    <row r="33" spans="1:14" ht="51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4" ht="51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 ht="51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 ht="51" customHeight="1" x14ac:dyDescent="0.15"/>
  </sheetData>
  <mergeCells count="23">
    <mergeCell ref="A6:A10"/>
    <mergeCell ref="C6:F6"/>
    <mergeCell ref="G6:H6"/>
    <mergeCell ref="I6:J6"/>
    <mergeCell ref="G7:H9"/>
    <mergeCell ref="E7:F9"/>
    <mergeCell ref="C7:D9"/>
    <mergeCell ref="B28:E29"/>
    <mergeCell ref="A28:A29"/>
    <mergeCell ref="O1:S1"/>
    <mergeCell ref="F25:N25"/>
    <mergeCell ref="A23:B24"/>
    <mergeCell ref="A26:A27"/>
    <mergeCell ref="B26:E27"/>
    <mergeCell ref="B25:E25"/>
    <mergeCell ref="K6:N6"/>
    <mergeCell ref="I10:J10"/>
    <mergeCell ref="K10:L10"/>
    <mergeCell ref="M10:N10"/>
    <mergeCell ref="K7:L9"/>
    <mergeCell ref="M7:N9"/>
    <mergeCell ref="I7:J9"/>
    <mergeCell ref="B6:B10"/>
  </mergeCells>
  <phoneticPr fontId="3"/>
  <pageMargins left="0.9055118110236221" right="0.51181102362204722" top="0.55118110236220474" bottom="0.55118110236220474" header="0.31496062992125984" footer="0.31496062992125984"/>
  <pageSetup paperSize="9" scale="3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オーストラリア</vt:lpstr>
      <vt:lpstr>オーストラリア!Print_Area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2023-03-27T00:37:49Z</cp:lastPrinted>
  <dcterms:created xsi:type="dcterms:W3CDTF">2016-09-14T11:06:20Z</dcterms:created>
  <dcterms:modified xsi:type="dcterms:W3CDTF">2025-12-05T05:32:10Z</dcterms:modified>
</cp:coreProperties>
</file>