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東--&gt;大連" sheetId="1" r:id="rId1"/>
    <sheet name="東--&gt;大連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'東--&gt;大連'!$A$1:$T$30</definedName>
    <definedName name="_xlnm.Print_Area" localSheetId="1">'東--&gt;大連 (2)'!$A$1:$T$30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L10" i="1" l="1"/>
  <c r="K10" i="1"/>
  <c r="J10" i="1"/>
  <c r="G10" i="1"/>
  <c r="H10" i="1" s="1"/>
  <c r="E10" i="1"/>
  <c r="F10" i="1" s="1"/>
  <c r="D10" i="1"/>
  <c r="K11" i="1" l="1"/>
  <c r="L11" i="1" s="1"/>
  <c r="J11" i="1"/>
  <c r="G11" i="1"/>
  <c r="H11" i="1" s="1"/>
  <c r="E11" i="1"/>
  <c r="F11" i="1" s="1"/>
  <c r="C11" i="1"/>
  <c r="D11" i="1" s="1"/>
  <c r="K12" i="1" l="1"/>
  <c r="L12" i="1" s="1"/>
  <c r="J12" i="1"/>
  <c r="G12" i="1"/>
  <c r="H12" i="1" s="1"/>
  <c r="E12" i="1"/>
  <c r="F12" i="1" s="1"/>
  <c r="C12" i="1"/>
  <c r="D12" i="1" s="1"/>
  <c r="K11" i="2" l="1"/>
  <c r="L11" i="2" s="1"/>
  <c r="K12" i="2"/>
  <c r="L12" i="2" s="1"/>
  <c r="C11" i="2"/>
  <c r="D11" i="2" s="1"/>
  <c r="E11" i="2"/>
  <c r="E12" i="2"/>
  <c r="C12" i="2" s="1"/>
  <c r="D12" i="2" s="1"/>
  <c r="K10" i="2"/>
  <c r="L10" i="2" s="1"/>
  <c r="E10" i="2"/>
  <c r="G11" i="2"/>
  <c r="H11" i="2" s="1"/>
  <c r="G12" i="2"/>
  <c r="G10" i="2"/>
  <c r="J12" i="2"/>
  <c r="H12" i="2"/>
  <c r="J11" i="2"/>
  <c r="F11" i="2"/>
  <c r="J10" i="2"/>
  <c r="H10" i="2"/>
  <c r="D10" i="2" l="1"/>
  <c r="C10" i="2"/>
  <c r="F10" i="2"/>
  <c r="F12" i="2"/>
</calcChain>
</file>

<file path=xl/sharedStrings.xml><?xml version="1.0" encoding="utf-8"?>
<sst xmlns="http://schemas.openxmlformats.org/spreadsheetml/2006/main" count="76" uniqueCount="42">
  <si>
    <t>横浜 CFS</t>
    <phoneticPr fontId="1"/>
  </si>
  <si>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</si>
  <si>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</si>
  <si>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</si>
  <si>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</si>
  <si>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</si>
  <si>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</si>
  <si>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</si>
  <si>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</si>
  <si>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</si>
  <si>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</si>
  <si>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</si>
  <si>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</si>
  <si>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</si>
  <si>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</si>
  <si>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</si>
  <si>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</si>
  <si>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</si>
  <si>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INSIGHT</t>
  </si>
  <si>
    <t>DA BAO</t>
  </si>
  <si>
    <t>2402W</t>
  </si>
  <si>
    <t>2403W</t>
  </si>
  <si>
    <t>E</t>
    <phoneticPr fontId="1"/>
  </si>
  <si>
    <t>2404W</t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</si>
  <si>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</si>
  <si>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</si>
  <si>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</si>
  <si>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</si>
  <si>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</si>
  <si>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</si>
  <si>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TEL : 03-3790-5166　FAX:03-3799-9921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</si>
  <si>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</si>
  <si>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</si>
  <si>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</si>
  <si>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</si>
  <si>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</si>
  <si>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2560W</t>
  </si>
  <si>
    <t>2604W</t>
  </si>
  <si>
    <t>★SITC DALIAN</t>
    <phoneticPr fontId="1"/>
  </si>
  <si>
    <t>TEL : 03-3790-9920　FAX:03-3799-9921</t>
    <phoneticPr fontId="1"/>
  </si>
  <si>
    <t>CONSIGNIA</t>
    <phoneticPr fontId="1"/>
  </si>
  <si>
    <t>HALCYON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</si>
</sst>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179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</cellStyleXfs>
  <cellXfs count="142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Border="1" applyAlignment="1">
      <alignment vertical="center"/>
    </xf>
    <xf numFmtId="0" fontId="13" fillId="0" borderId="13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176" fontId="7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  <protection locked="0"/>
    </xf>
    <xf numFmtId="49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5" xfId="1" applyNumberFormat="1" applyFont="1" applyFill="1" applyBorder="1" applyAlignment="1">
      <alignment vertical="center"/>
    </xf>
    <xf numFmtId="0" fontId="4" fillId="0" borderId="22" xfId="1" applyFont="1" applyFill="1" applyBorder="1" applyAlignment="1" applyProtection="1">
      <alignment horizontal="center" vertical="center"/>
      <protection locked="0"/>
    </xf>
    <xf numFmtId="176" fontId="4" fillId="0" borderId="22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176" fontId="4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 indent="1"/>
      <protection locked="0"/>
    </xf>
    <xf numFmtId="49" fontId="4" fillId="0" borderId="23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176" fontId="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Fill="1" applyBorder="1" applyAlignment="1" applyProtection="1">
      <alignment horizontal="left" vertical="center" wrapText="1" indent="1"/>
      <protection locked="0"/>
    </xf>
    <xf numFmtId="0" fontId="4" fillId="0" borderId="18" xfId="1" applyFont="1" applyFill="1" applyBorder="1" applyAlignment="1" applyProtection="1">
      <alignment horizontal="left" vertical="center" wrapText="1" indent="1"/>
      <protection locked="0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6" fillId="0" borderId="30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7" fillId="0" borderId="3" xfId="1" applyFont="1" applyBorder="1" applyAlignment="1">
      <alignment vertical="center"/>
    </xf>
    <xf numFmtId="0" fontId="27" fillId="0" borderId="2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4" xfId="1" applyFont="1" applyBorder="1" applyAlignment="1">
      <alignment vertical="center"/>
    </xf>
    <xf numFmtId="0" fontId="27" fillId="0" borderId="3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176" fontId="4" fillId="0" borderId="21" xfId="1" applyNumberFormat="1" applyFont="1" applyFill="1" applyBorder="1" applyAlignment="1" applyProtection="1">
      <alignment horizontal="left" vertical="center"/>
      <protection locked="0"/>
    </xf>
    <xf numFmtId="176" fontId="4" fillId="0" borderId="27" xfId="1" applyNumberFormat="1" applyFont="1" applyFill="1" applyBorder="1" applyAlignment="1" applyProtection="1">
      <alignment horizontal="left" vertical="center"/>
      <protection locked="0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3" fillId="2" borderId="22" xfId="1" applyNumberFormat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177" fontId="13" fillId="2" borderId="25" xfId="1" applyNumberFormat="1" applyFont="1" applyFill="1" applyBorder="1" applyAlignment="1">
      <alignment horizontal="center" vertical="center"/>
    </xf>
    <xf numFmtId="177" fontId="6" fillId="2" borderId="25" xfId="1" applyNumberFormat="1" applyFont="1" applyFill="1" applyBorder="1" applyAlignment="1">
      <alignment horizontal="center" vertical="center"/>
    </xf>
    <xf numFmtId="0" fontId="5" fillId="2" borderId="25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shrinkToFit="1"/>
    </xf>
    <xf numFmtId="0" fontId="27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25" fillId="0" borderId="0" xfId="1" applyFont="1" applyFill="1" applyBorder="1" applyAlignment="1" applyProtection="1">
      <alignment horizontal="center"/>
      <protection locked="0"/>
    </xf>
    <xf numFmtId="0" fontId="25" fillId="0" borderId="2" xfId="1" applyFont="1" applyFill="1" applyBorder="1" applyAlignment="1" applyProtection="1">
      <alignment horizontal="center"/>
      <protection locked="0"/>
    </xf>
    <xf numFmtId="0" fontId="8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4" fillId="0" borderId="0" xfId="1" applyNumberFormat="1" applyFont="1" applyFill="1" applyBorder="1" applyAlignment="1" applyProtection="1">
      <alignment horizontal="left" vertical="center"/>
      <protection locked="0"/>
    </xf>
    <xf numFmtId="176" fontId="14" fillId="0" borderId="19" xfId="1" applyNumberFormat="1" applyFont="1" applyFill="1" applyBorder="1" applyAlignment="1" applyProtection="1">
      <alignment horizontal="center" vertical="center"/>
      <protection locked="0"/>
    </xf>
    <xf numFmtId="49" fontId="14" fillId="0" borderId="19" xfId="1" applyNumberFormat="1" applyFont="1" applyFill="1" applyBorder="1" applyAlignment="1" applyProtection="1">
      <alignment horizontal="center" vertical="center"/>
      <protection locked="0"/>
    </xf>
  </cellXfs>
  <cellStyles count="19">
    <cellStyle name="date_style" xfId="8"/>
    <cellStyle name="Normal_1" xfId="13"/>
    <cellStyle name="標準" xfId="0" builtinId="0"/>
    <cellStyle name="標準 10 2 2 3 2 2" xfId="17"/>
    <cellStyle name="標準 10 2 3" xfId="12"/>
    <cellStyle name="標準 10 2 3 2 2 2" xfId="11"/>
    <cellStyle name="標準 18 2" xfId="16"/>
    <cellStyle name="標準 2" xfId="1"/>
    <cellStyle name="標準 2 2" xfId="10"/>
    <cellStyle name="標準 3" xfId="9"/>
    <cellStyle name="標準 3 13 2" xfId="14"/>
    <cellStyle name="標準 3 2 9" xfId="15"/>
    <cellStyle name="標準 34 2" xfId="1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13</xdr:col>
      <xdr:colOff>1002290</xdr:colOff>
      <xdr:row>3</xdr:row>
      <xdr:rowOff>306587</xdr:rowOff>
    </xdr:from>
    <xdr:to>
      <xdr:col>17</xdr:col>
      <xdr:colOff>1242118</xdr:colOff>
      <xdr:row>12</xdr:row>
      <xdr:rowOff>333374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6063" y="2473525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13</xdr:col>
      <xdr:colOff>54546</xdr:colOff>
      <xdr:row>13</xdr:row>
      <xdr:rowOff>214316</xdr:rowOff>
    </xdr:from>
    <xdr:to>
      <xdr:col>19</xdr:col>
      <xdr:colOff>40262</xdr:colOff>
      <xdr:row>28</xdr:row>
      <xdr:rowOff>95250</xdr:rowOff>
    </xdr:to>
    <xdr:sp macro="" textlink="">
      <xdr:nvSpPr>
        <xdr:cNvPr id="8" name="テキスト ボックス 7"/>
        <xdr:cNvSpPr txBox="1"/>
      </xdr:nvSpPr>
      <xdr:spPr>
        <a:xfrm>
          <a:off x="17078319" y="7548566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1017442</xdr:colOff>
      <xdr:row>18</xdr:row>
      <xdr:rowOff>90051</xdr:rowOff>
    </xdr:from>
    <xdr:ext cx="3333749" cy="1881189"/>
    <xdr:sp macro="" textlink="">
      <xdr:nvSpPr>
        <xdr:cNvPr id="23" name="テキスト ボックス 22"/>
        <xdr:cNvSpPr txBox="1"/>
      </xdr:nvSpPr>
      <xdr:spPr>
        <a:xfrm>
          <a:off x="1017442" y="10342415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171015</xdr:colOff>
      <xdr:row>13</xdr:row>
      <xdr:rowOff>478415</xdr:rowOff>
    </xdr:from>
    <xdr:to>
      <xdr:col>11</xdr:col>
      <xdr:colOff>99580</xdr:colOff>
      <xdr:row>20</xdr:row>
      <xdr:rowOff>277091</xdr:rowOff>
    </xdr:to>
    <xdr:grpSp>
      <xdr:nvGrpSpPr>
        <xdr:cNvPr id="24" name="グループ化 23"/>
        <xdr:cNvGrpSpPr/>
      </xdr:nvGrpSpPr>
      <xdr:grpSpPr>
        <a:xfrm>
          <a:off x="6284333" y="7700097"/>
          <a:ext cx="9315020" cy="4041630"/>
          <a:chOff x="27401529" y="214165"/>
          <a:chExt cx="10379102" cy="4445000"/>
        </a:xfrm>
      </xdr:grpSpPr>
      <xdr:sp macro="" textlink="">
        <xdr:nvSpPr>
          <xdr:cNvPr id="25" name="円/楕円 10"/>
          <xdr:cNvSpPr/>
        </xdr:nvSpPr>
        <xdr:spPr>
          <a:xfrm>
            <a:off x="27401529" y="214165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8079153" y="1089602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/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91044" cy="93055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1044" cy="930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6184" cy="960438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twoCellAnchor editAs="absolute">
    <xdr:from>
      <xdr:col>13</xdr:col>
      <xdr:colOff>1262063</xdr:colOff>
      <xdr:row>3</xdr:row>
      <xdr:rowOff>306587</xdr:rowOff>
    </xdr:from>
    <xdr:to>
      <xdr:col>17</xdr:col>
      <xdr:colOff>1501891</xdr:colOff>
      <xdr:row>12</xdr:row>
      <xdr:rowOff>333374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35588" y="2478287"/>
          <a:ext cx="5297603" cy="4522587"/>
        </a:xfrm>
        <a:prstGeom prst="rect">
          <a:avLst/>
        </a:prstGeom>
      </xdr:spPr>
    </xdr:pic>
    <xdr:clientData/>
  </xdr:twoCellAnchor>
  <xdr:twoCellAnchor editAs="absolute">
    <xdr:from>
      <xdr:col>13</xdr:col>
      <xdr:colOff>481007</xdr:colOff>
      <xdr:row>12</xdr:row>
      <xdr:rowOff>595316</xdr:rowOff>
    </xdr:from>
    <xdr:to>
      <xdr:col>19</xdr:col>
      <xdr:colOff>466723</xdr:colOff>
      <xdr:row>28</xdr:row>
      <xdr:rowOff>309562</xdr:rowOff>
    </xdr:to>
    <xdr:sp macro="" textlink="">
      <xdr:nvSpPr>
        <xdr:cNvPr id="6" name="テキスト ボックス 5"/>
        <xdr:cNvSpPr txBox="1"/>
      </xdr:nvSpPr>
      <xdr:spPr>
        <a:xfrm>
          <a:off x="17245007" y="7310441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976312</xdr:colOff>
      <xdr:row>13</xdr:row>
      <xdr:rowOff>166686</xdr:rowOff>
    </xdr:from>
    <xdr:ext cx="3333749" cy="1881189"/>
    <xdr:sp macro="" textlink="">
      <xdr:nvSpPr>
        <xdr:cNvPr id="7" name="テキスト ボックス 6"/>
        <xdr:cNvSpPr txBox="1"/>
      </xdr:nvSpPr>
      <xdr:spPr>
        <a:xfrm>
          <a:off x="976312" y="750093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547685</xdr:colOff>
      <xdr:row>13</xdr:row>
      <xdr:rowOff>95250</xdr:rowOff>
    </xdr:from>
    <xdr:to>
      <xdr:col>11</xdr:col>
      <xdr:colOff>476250</xdr:colOff>
      <xdr:row>18</xdr:row>
      <xdr:rowOff>190500</xdr:rowOff>
    </xdr:to>
    <xdr:grpSp>
      <xdr:nvGrpSpPr>
        <xdr:cNvPr id="8" name="グループ化 7"/>
        <xdr:cNvGrpSpPr/>
      </xdr:nvGrpSpPr>
      <xdr:grpSpPr>
        <a:xfrm>
          <a:off x="6667498" y="7429500"/>
          <a:ext cx="9001127" cy="3190875"/>
          <a:chOff x="26849396" y="2292951"/>
          <a:chExt cx="10379102" cy="4445000"/>
        </a:xfrm>
      </xdr:grpSpPr>
      <xdr:sp macro="" textlink="">
        <xdr:nvSpPr>
          <xdr:cNvPr id="9" name="円/楕円 10"/>
          <xdr:cNvSpPr/>
        </xdr:nvSpPr>
        <xdr:spPr>
          <a:xfrm>
            <a:off x="26849396" y="2292951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756364" y="3399189"/>
            <a:ext cx="8554290" cy="2354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2"/>
  <sheetViews>
    <sheetView tabSelected="1" view="pageBreakPreview" zoomScale="55" zoomScaleNormal="40" zoomScaleSheetLayoutView="55" zoomScalePageLayoutView="25" workbookViewId="0">
      <selection activeCell="I23" sqref="I23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5" t="s">
        <v>17</v>
      </c>
      <c r="O1" s="75"/>
      <c r="P1" s="75"/>
      <c r="Q1" s="75"/>
      <c r="R1" s="75"/>
      <c r="S1" s="75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6"/>
      <c r="B3" s="76"/>
      <c r="C3" s="76"/>
      <c r="D3" s="54"/>
      <c r="E3" s="10"/>
      <c r="F3" s="10"/>
      <c r="P3" s="13"/>
      <c r="Q3" s="12" t="s">
        <v>14</v>
      </c>
      <c r="R3" s="55">
        <v>46014</v>
      </c>
      <c r="S3" s="21" t="s">
        <v>22</v>
      </c>
    </row>
    <row r="4" spans="1:23" s="9" customFormat="1" ht="71.25" customHeight="1" x14ac:dyDescent="0.35">
      <c r="A4" s="11" t="s">
        <v>13</v>
      </c>
      <c r="B4" s="54"/>
      <c r="C4" s="54"/>
      <c r="D4" s="54"/>
      <c r="E4" s="10"/>
      <c r="F4" s="10"/>
      <c r="I4" s="30"/>
      <c r="J4" s="31"/>
      <c r="K4" s="89"/>
      <c r="L4" s="89"/>
    </row>
    <row r="5" spans="1:23" s="5" customFormat="1" ht="27.95" customHeight="1" x14ac:dyDescent="0.15">
      <c r="A5" s="77" t="s">
        <v>12</v>
      </c>
      <c r="B5" s="80" t="s">
        <v>11</v>
      </c>
      <c r="C5" s="80" t="s">
        <v>10</v>
      </c>
      <c r="D5" s="80"/>
      <c r="E5" s="80"/>
      <c r="F5" s="80"/>
      <c r="G5" s="83" t="s">
        <v>8</v>
      </c>
      <c r="H5" s="83"/>
      <c r="I5" s="80" t="s">
        <v>9</v>
      </c>
      <c r="J5" s="80"/>
      <c r="K5" s="83" t="s">
        <v>8</v>
      </c>
      <c r="L5" s="84"/>
      <c r="N5" s="56"/>
      <c r="O5" s="56"/>
      <c r="P5" s="88"/>
      <c r="Q5" s="88"/>
    </row>
    <row r="6" spans="1:23" s="5" customFormat="1" ht="27.95" customHeight="1" x14ac:dyDescent="0.15">
      <c r="A6" s="78"/>
      <c r="B6" s="81"/>
      <c r="C6" s="85" t="s">
        <v>25</v>
      </c>
      <c r="D6" s="85"/>
      <c r="E6" s="85" t="s">
        <v>24</v>
      </c>
      <c r="F6" s="85"/>
      <c r="G6" s="85" t="s">
        <v>7</v>
      </c>
      <c r="H6" s="85"/>
      <c r="I6" s="85" t="s">
        <v>7</v>
      </c>
      <c r="J6" s="85"/>
      <c r="K6" s="86" t="s">
        <v>6</v>
      </c>
      <c r="L6" s="87"/>
      <c r="N6" s="8"/>
      <c r="O6" s="56"/>
      <c r="P6" s="88"/>
      <c r="Q6" s="88"/>
    </row>
    <row r="7" spans="1:23" s="5" customFormat="1" ht="27.95" customHeight="1" x14ac:dyDescent="0.15">
      <c r="A7" s="78"/>
      <c r="B7" s="81"/>
      <c r="C7" s="85"/>
      <c r="D7" s="85"/>
      <c r="E7" s="85"/>
      <c r="F7" s="85"/>
      <c r="G7" s="85"/>
      <c r="H7" s="85"/>
      <c r="I7" s="85"/>
      <c r="J7" s="85"/>
      <c r="K7" s="86"/>
      <c r="L7" s="87"/>
      <c r="N7" s="56"/>
      <c r="O7" s="56"/>
      <c r="P7" s="88"/>
      <c r="Q7" s="88"/>
    </row>
    <row r="8" spans="1:23" s="5" customFormat="1" ht="27.95" customHeight="1" x14ac:dyDescent="0.15">
      <c r="A8" s="78"/>
      <c r="B8" s="81"/>
      <c r="C8" s="85"/>
      <c r="D8" s="85"/>
      <c r="E8" s="85"/>
      <c r="F8" s="85"/>
      <c r="G8" s="85"/>
      <c r="H8" s="85"/>
      <c r="I8" s="85"/>
      <c r="J8" s="85"/>
      <c r="K8" s="86"/>
      <c r="L8" s="87"/>
      <c r="N8" s="56"/>
      <c r="O8" s="56"/>
      <c r="P8" s="56"/>
      <c r="Q8" s="56"/>
    </row>
    <row r="9" spans="1:23" s="5" customFormat="1" ht="27.75" customHeight="1" x14ac:dyDescent="0.15">
      <c r="A9" s="79"/>
      <c r="B9" s="82"/>
      <c r="C9" s="32"/>
      <c r="D9" s="32"/>
      <c r="E9" s="32"/>
      <c r="F9" s="32"/>
      <c r="G9" s="100"/>
      <c r="H9" s="100"/>
      <c r="I9" s="101" t="s">
        <v>5</v>
      </c>
      <c r="J9" s="101"/>
      <c r="K9" s="102" t="s">
        <v>26</v>
      </c>
      <c r="L9" s="103"/>
      <c r="N9" s="56"/>
      <c r="O9" s="56"/>
      <c r="P9" s="88"/>
      <c r="Q9" s="88"/>
    </row>
    <row r="10" spans="1:23" s="5" customFormat="1" ht="48" customHeight="1" x14ac:dyDescent="0.15">
      <c r="A10" s="72" t="s">
        <v>38</v>
      </c>
      <c r="B10" s="47" t="s">
        <v>37</v>
      </c>
      <c r="C10" s="140">
        <v>46031</v>
      </c>
      <c r="D10" s="141" t="str">
        <f t="shared" ref="D10" si="0">TEXT(C10,"aaa")</f>
        <v>金</v>
      </c>
      <c r="E10" s="47">
        <f t="shared" ref="E10" si="1">I10-2</f>
        <v>46035</v>
      </c>
      <c r="F10" s="48" t="str">
        <f t="shared" ref="F10" si="2">TEXT(E10,"aaa")</f>
        <v>火</v>
      </c>
      <c r="G10" s="47">
        <f t="shared" ref="G10" si="3">I10</f>
        <v>46037</v>
      </c>
      <c r="H10" s="48" t="str">
        <f t="shared" ref="H10" si="4">TEXT(G10,"aaa")</f>
        <v>木</v>
      </c>
      <c r="I10" s="47">
        <v>46037</v>
      </c>
      <c r="J10" s="48" t="str">
        <f t="shared" ref="J10" si="5">TEXT(I10,"aaa")</f>
        <v>木</v>
      </c>
      <c r="K10" s="49">
        <f t="shared" ref="K10" si="6">I10+4</f>
        <v>46041</v>
      </c>
      <c r="L10" s="50" t="str">
        <f t="shared" ref="L10" si="7">TEXT(K10,"aaa")</f>
        <v>月</v>
      </c>
      <c r="N10" s="56"/>
      <c r="O10" s="56"/>
      <c r="P10" s="56"/>
      <c r="Q10" s="56"/>
    </row>
    <row r="11" spans="1:23" s="5" customFormat="1" ht="48" customHeight="1" x14ac:dyDescent="0.15">
      <c r="A11" s="73" t="s">
        <v>40</v>
      </c>
      <c r="B11" s="34" t="s">
        <v>37</v>
      </c>
      <c r="C11" s="34">
        <f t="shared" ref="C10:C11" si="8">E11-1</f>
        <v>46041</v>
      </c>
      <c r="D11" s="35" t="str">
        <f t="shared" ref="D10:D11" si="9">TEXT(C11,"aaa")</f>
        <v>月</v>
      </c>
      <c r="E11" s="34">
        <f t="shared" ref="E10:E11" si="10">I11-2</f>
        <v>46042</v>
      </c>
      <c r="F11" s="35" t="str">
        <f t="shared" ref="F10:F11" si="11">TEXT(E11,"aaa")</f>
        <v>火</v>
      </c>
      <c r="G11" s="34">
        <f t="shared" ref="G10:G11" si="12">I11</f>
        <v>46044</v>
      </c>
      <c r="H11" s="35" t="str">
        <f t="shared" ref="H10:H11" si="13">TEXT(G11,"aaa")</f>
        <v>木</v>
      </c>
      <c r="I11" s="34">
        <v>46044</v>
      </c>
      <c r="J11" s="35" t="str">
        <f t="shared" ref="J10:J11" si="14">TEXT(I11,"aaa")</f>
        <v>木</v>
      </c>
      <c r="K11" s="36">
        <f t="shared" ref="K10:K11" si="15">I11+4</f>
        <v>46048</v>
      </c>
      <c r="L11" s="38" t="str">
        <f t="shared" ref="L10:L11" si="16">TEXT(K11,"aaa")</f>
        <v>月</v>
      </c>
      <c r="N11" s="56"/>
      <c r="O11" s="56"/>
      <c r="P11" s="56"/>
      <c r="Q11" s="56"/>
    </row>
    <row r="12" spans="1:23" s="5" customFormat="1" ht="48" customHeight="1" x14ac:dyDescent="0.15">
      <c r="A12" s="74" t="s">
        <v>41</v>
      </c>
      <c r="B12" s="39" t="s">
        <v>36</v>
      </c>
      <c r="C12" s="39">
        <f t="shared" ref="C12" si="17">E12-1</f>
        <v>46048</v>
      </c>
      <c r="D12" s="40" t="str">
        <f t="shared" ref="D12:D13" si="18">TEXT(C12,"aaa")</f>
        <v>月</v>
      </c>
      <c r="E12" s="39">
        <f t="shared" ref="E12:E13" si="19">I12-2</f>
        <v>46049</v>
      </c>
      <c r="F12" s="40" t="str">
        <f t="shared" ref="F12:F13" si="20">TEXT(E12,"aaa")</f>
        <v>火</v>
      </c>
      <c r="G12" s="39">
        <f t="shared" ref="G12:G13" si="21">I12</f>
        <v>46051</v>
      </c>
      <c r="H12" s="40" t="str">
        <f t="shared" ref="H12:H13" si="22">TEXT(G12,"aaa")</f>
        <v>木</v>
      </c>
      <c r="I12" s="39">
        <v>46051</v>
      </c>
      <c r="J12" s="40" t="str">
        <f t="shared" ref="J12:J13" si="23">TEXT(I12,"aaa")</f>
        <v>木</v>
      </c>
      <c r="K12" s="41">
        <f t="shared" ref="K12:K13" si="24">I12+4</f>
        <v>46055</v>
      </c>
      <c r="L12" s="42" t="str">
        <f t="shared" ref="L12:L13" si="25">TEXT(K12,"aaa")</f>
        <v>月</v>
      </c>
      <c r="N12" s="56"/>
      <c r="O12" s="56"/>
      <c r="P12" s="56"/>
      <c r="Q12" s="56"/>
    </row>
    <row r="13" spans="1:23" s="5" customFormat="1" ht="48" customHeight="1" x14ac:dyDescent="0.15">
      <c r="A13" s="139"/>
      <c r="B13" s="22"/>
      <c r="C13" s="28"/>
      <c r="D13" s="29"/>
      <c r="E13" s="22"/>
      <c r="F13" s="23"/>
      <c r="G13" s="22"/>
      <c r="H13" s="23"/>
      <c r="I13" s="22"/>
      <c r="J13" s="23"/>
      <c r="K13" s="24"/>
      <c r="L13" s="23"/>
      <c r="N13" s="56"/>
      <c r="O13" s="56"/>
      <c r="P13" s="56"/>
      <c r="Q13" s="56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6"/>
      <c r="O14" s="56"/>
      <c r="P14" s="56"/>
      <c r="Q14" s="56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M15" s="71"/>
      <c r="N15" s="56"/>
      <c r="O15" s="56"/>
      <c r="P15" s="56"/>
      <c r="Q15" s="56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M16" s="71"/>
      <c r="N16" s="62"/>
      <c r="O16" s="62"/>
      <c r="P16" s="62"/>
      <c r="Q16" s="62"/>
    </row>
    <row r="17" spans="1:257" s="5" customFormat="1" ht="48" customHeight="1" x14ac:dyDescent="0.15">
      <c r="A17" s="26"/>
      <c r="B17" s="20"/>
      <c r="C17" s="28"/>
      <c r="D17" s="29"/>
      <c r="E17" s="22"/>
      <c r="F17" s="23"/>
      <c r="G17" s="22"/>
      <c r="H17" s="23"/>
      <c r="I17" s="22"/>
      <c r="J17" s="23"/>
      <c r="K17" s="24"/>
      <c r="L17" s="23"/>
      <c r="M17" s="71"/>
      <c r="N17" s="62"/>
      <c r="O17" s="62"/>
      <c r="P17" s="62"/>
      <c r="Q17" s="62"/>
    </row>
    <row r="18" spans="1:257" s="5" customFormat="1" ht="48" customHeight="1" x14ac:dyDescent="0.15">
      <c r="N18" s="56"/>
      <c r="O18" s="56"/>
      <c r="P18" s="56"/>
      <c r="Q18" s="56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6"/>
      <c r="O19" s="56"/>
      <c r="P19" s="56"/>
      <c r="Q19" s="56"/>
    </row>
    <row r="20" spans="1:257" s="5" customFormat="1" ht="48" customHeight="1" x14ac:dyDescent="0.15">
      <c r="A20" s="26"/>
      <c r="B20" s="20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6"/>
      <c r="O20" s="56"/>
      <c r="P20" s="56"/>
      <c r="Q20" s="56"/>
    </row>
    <row r="21" spans="1:257" s="5" customFormat="1" ht="48" customHeight="1" x14ac:dyDescent="0.5">
      <c r="B21" s="63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6"/>
      <c r="O21" s="56"/>
      <c r="P21" s="56"/>
      <c r="Q21" s="56"/>
    </row>
    <row r="22" spans="1:257" s="5" customFormat="1" ht="48" customHeight="1" x14ac:dyDescent="0.5">
      <c r="B22" s="63"/>
      <c r="C22" s="22"/>
      <c r="D22" s="23"/>
      <c r="E22" s="22"/>
      <c r="F22" s="23"/>
      <c r="G22" s="22"/>
      <c r="H22" s="23"/>
      <c r="I22" s="22"/>
      <c r="J22" s="23"/>
      <c r="K22" s="24"/>
      <c r="L22" s="23"/>
      <c r="N22" s="56"/>
      <c r="O22" s="56"/>
      <c r="P22" s="56"/>
      <c r="Q22" s="56"/>
    </row>
    <row r="23" spans="1:257" s="5" customFormat="1" ht="49.5" customHeight="1" x14ac:dyDescent="0.15">
      <c r="N23" s="56"/>
      <c r="O23" s="56"/>
      <c r="P23" s="56"/>
      <c r="Q23" s="56"/>
    </row>
    <row r="24" spans="1:257" s="5" customFormat="1" ht="45.75" customHeight="1" x14ac:dyDescent="0.5">
      <c r="A24" s="63" t="s">
        <v>16</v>
      </c>
      <c r="N24" s="56"/>
      <c r="O24" s="56"/>
      <c r="P24" s="56"/>
      <c r="Q24" s="56"/>
    </row>
    <row r="25" spans="1:257" s="3" customFormat="1" ht="51" customHeight="1" thickBot="1" x14ac:dyDescent="0.3">
      <c r="A25" s="7" t="s">
        <v>4</v>
      </c>
      <c r="B25" s="104" t="s">
        <v>3</v>
      </c>
      <c r="C25" s="105"/>
      <c r="D25" s="106"/>
      <c r="E25" s="104" t="s">
        <v>2</v>
      </c>
      <c r="F25" s="105"/>
      <c r="G25" s="105"/>
      <c r="H25" s="105"/>
      <c r="I25" s="105"/>
      <c r="J25" s="105"/>
      <c r="K25" s="105"/>
      <c r="L25" s="105"/>
      <c r="M25" s="106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thickTop="1" x14ac:dyDescent="0.25">
      <c r="A26" s="107" t="s">
        <v>1</v>
      </c>
      <c r="B26" s="108" t="s">
        <v>27</v>
      </c>
      <c r="C26" s="109"/>
      <c r="D26" s="110"/>
      <c r="E26" s="69" t="s">
        <v>28</v>
      </c>
      <c r="F26" s="70"/>
      <c r="G26" s="70"/>
      <c r="H26" s="70"/>
      <c r="I26" s="70"/>
      <c r="J26" s="70"/>
      <c r="K26" s="70"/>
      <c r="L26" s="114"/>
      <c r="M26" s="115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x14ac:dyDescent="0.25">
      <c r="A27" s="91"/>
      <c r="B27" s="111"/>
      <c r="C27" s="112"/>
      <c r="D27" s="113"/>
      <c r="E27" s="64" t="s">
        <v>39</v>
      </c>
      <c r="F27" s="65"/>
      <c r="G27" s="65"/>
      <c r="H27" s="65"/>
      <c r="I27" s="65"/>
      <c r="J27" s="65"/>
      <c r="K27" s="98" t="s">
        <v>29</v>
      </c>
      <c r="L27" s="98"/>
      <c r="M27" s="9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4.75" customHeight="1" x14ac:dyDescent="0.25">
      <c r="A28" s="90" t="s">
        <v>35</v>
      </c>
      <c r="B28" s="92" t="s">
        <v>31</v>
      </c>
      <c r="C28" s="93"/>
      <c r="D28" s="94"/>
      <c r="E28" s="66" t="s">
        <v>32</v>
      </c>
      <c r="F28" s="67"/>
      <c r="G28" s="67"/>
      <c r="H28" s="67"/>
      <c r="I28" s="67"/>
      <c r="J28" s="67"/>
      <c r="K28" s="67"/>
      <c r="L28" s="67"/>
      <c r="M28" s="68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91"/>
      <c r="B29" s="95"/>
      <c r="C29" s="96"/>
      <c r="D29" s="97"/>
      <c r="E29" s="64" t="s">
        <v>33</v>
      </c>
      <c r="F29" s="65"/>
      <c r="G29" s="65"/>
      <c r="H29" s="65"/>
      <c r="I29" s="65"/>
      <c r="J29" s="65"/>
      <c r="K29" s="98" t="s">
        <v>34</v>
      </c>
      <c r="L29" s="98"/>
      <c r="M29" s="99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1" customFormat="1" ht="54.75" customHeight="1" x14ac:dyDescent="0.25">
      <c r="T30" s="2"/>
    </row>
    <row r="31" spans="1:257" ht="54.75" customHeight="1" x14ac:dyDescent="0.15"/>
    <row r="32" spans="1:257" ht="42" customHeight="1" x14ac:dyDescent="0.15"/>
  </sheetData>
  <mergeCells count="30">
    <mergeCell ref="P9:Q9"/>
    <mergeCell ref="K4:L4"/>
    <mergeCell ref="A28:A29"/>
    <mergeCell ref="B28:D29"/>
    <mergeCell ref="K29:M29"/>
    <mergeCell ref="G9:H9"/>
    <mergeCell ref="I9:J9"/>
    <mergeCell ref="K9:L9"/>
    <mergeCell ref="B25:D25"/>
    <mergeCell ref="E25:M25"/>
    <mergeCell ref="A26:A27"/>
    <mergeCell ref="B26:D27"/>
    <mergeCell ref="L26:M26"/>
    <mergeCell ref="K27:M27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4"/>
  <sheetViews>
    <sheetView view="pageBreakPreview" zoomScale="40" zoomScaleNormal="40" zoomScaleSheetLayoutView="40" zoomScalePageLayoutView="25" workbookViewId="0">
      <selection sqref="A1:XFD30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7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8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75" t="s">
        <v>17</v>
      </c>
      <c r="O1" s="75"/>
      <c r="P1" s="75"/>
      <c r="Q1" s="75"/>
      <c r="R1" s="75"/>
      <c r="S1" s="75"/>
      <c r="T1" s="16"/>
      <c r="U1" s="15"/>
      <c r="V1" s="15"/>
      <c r="W1" s="15"/>
    </row>
    <row r="2" spans="1:23" s="1" customFormat="1" ht="30" customHeight="1" x14ac:dyDescent="0.25">
      <c r="U2" s="14"/>
    </row>
    <row r="3" spans="1:23" s="9" customFormat="1" ht="68.25" customHeight="1" x14ac:dyDescent="0.35">
      <c r="A3" s="76"/>
      <c r="B3" s="76"/>
      <c r="C3" s="76"/>
      <c r="D3" s="52"/>
      <c r="E3" s="10"/>
      <c r="F3" s="10"/>
      <c r="P3" s="13"/>
      <c r="Q3" s="12" t="s">
        <v>14</v>
      </c>
      <c r="R3" s="53">
        <v>45278</v>
      </c>
      <c r="S3" s="21" t="s">
        <v>22</v>
      </c>
    </row>
    <row r="4" spans="1:23" s="9" customFormat="1" ht="71.25" customHeight="1" x14ac:dyDescent="0.35">
      <c r="A4" s="11" t="s">
        <v>13</v>
      </c>
      <c r="B4" s="52"/>
      <c r="C4" s="52"/>
      <c r="D4" s="52"/>
      <c r="E4" s="10"/>
      <c r="F4" s="10"/>
      <c r="I4" s="30"/>
      <c r="J4" s="31"/>
      <c r="K4" s="89"/>
      <c r="L4" s="89"/>
    </row>
    <row r="5" spans="1:23" s="5" customFormat="1" ht="27.95" customHeight="1" x14ac:dyDescent="0.15">
      <c r="A5" s="77" t="s">
        <v>12</v>
      </c>
      <c r="B5" s="80" t="s">
        <v>11</v>
      </c>
      <c r="C5" s="80" t="s">
        <v>10</v>
      </c>
      <c r="D5" s="80"/>
      <c r="E5" s="80"/>
      <c r="F5" s="80"/>
      <c r="G5" s="83" t="s">
        <v>8</v>
      </c>
      <c r="H5" s="83"/>
      <c r="I5" s="80" t="s">
        <v>9</v>
      </c>
      <c r="J5" s="80"/>
      <c r="K5" s="83" t="s">
        <v>8</v>
      </c>
      <c r="L5" s="84"/>
      <c r="N5" s="51"/>
      <c r="O5" s="51"/>
      <c r="P5" s="88"/>
      <c r="Q5" s="88"/>
    </row>
    <row r="6" spans="1:23" s="5" customFormat="1" ht="27.95" customHeight="1" x14ac:dyDescent="0.15">
      <c r="A6" s="78"/>
      <c r="B6" s="81"/>
      <c r="C6" s="85" t="s">
        <v>25</v>
      </c>
      <c r="D6" s="85"/>
      <c r="E6" s="85" t="s">
        <v>24</v>
      </c>
      <c r="F6" s="85"/>
      <c r="G6" s="85" t="s">
        <v>7</v>
      </c>
      <c r="H6" s="85"/>
      <c r="I6" s="85" t="s">
        <v>7</v>
      </c>
      <c r="J6" s="85"/>
      <c r="K6" s="86" t="s">
        <v>6</v>
      </c>
      <c r="L6" s="87"/>
      <c r="N6" s="8"/>
      <c r="O6" s="51"/>
      <c r="P6" s="88"/>
      <c r="Q6" s="88"/>
    </row>
    <row r="7" spans="1:23" s="5" customFormat="1" ht="27.95" customHeight="1" x14ac:dyDescent="0.15">
      <c r="A7" s="78"/>
      <c r="B7" s="81"/>
      <c r="C7" s="85"/>
      <c r="D7" s="85"/>
      <c r="E7" s="85"/>
      <c r="F7" s="85"/>
      <c r="G7" s="85"/>
      <c r="H7" s="85"/>
      <c r="I7" s="85"/>
      <c r="J7" s="85"/>
      <c r="K7" s="86"/>
      <c r="L7" s="87"/>
      <c r="N7" s="51"/>
      <c r="O7" s="51"/>
      <c r="P7" s="88"/>
      <c r="Q7" s="88"/>
    </row>
    <row r="8" spans="1:23" s="5" customFormat="1" ht="27.95" customHeight="1" x14ac:dyDescent="0.15">
      <c r="A8" s="78"/>
      <c r="B8" s="81"/>
      <c r="C8" s="85"/>
      <c r="D8" s="85"/>
      <c r="E8" s="85"/>
      <c r="F8" s="85"/>
      <c r="G8" s="85"/>
      <c r="H8" s="85"/>
      <c r="I8" s="85"/>
      <c r="J8" s="85"/>
      <c r="K8" s="86"/>
      <c r="L8" s="87"/>
      <c r="N8" s="51"/>
      <c r="O8" s="51"/>
      <c r="P8" s="51"/>
      <c r="Q8" s="51"/>
    </row>
    <row r="9" spans="1:23" s="5" customFormat="1" ht="27.75" customHeight="1" x14ac:dyDescent="0.15">
      <c r="A9" s="79"/>
      <c r="B9" s="82"/>
      <c r="C9" s="32"/>
      <c r="D9" s="32"/>
      <c r="E9" s="32"/>
      <c r="F9" s="32"/>
      <c r="G9" s="100"/>
      <c r="H9" s="100"/>
      <c r="I9" s="101" t="s">
        <v>5</v>
      </c>
      <c r="J9" s="101"/>
      <c r="K9" s="102" t="s">
        <v>26</v>
      </c>
      <c r="L9" s="103"/>
      <c r="N9" s="51"/>
      <c r="O9" s="51"/>
      <c r="P9" s="88"/>
      <c r="Q9" s="88"/>
    </row>
    <row r="10" spans="1:23" s="5" customFormat="1" ht="48" customHeight="1" x14ac:dyDescent="0.15">
      <c r="A10" s="45" t="s">
        <v>18</v>
      </c>
      <c r="B10" s="46" t="s">
        <v>20</v>
      </c>
      <c r="C10" s="47">
        <f>E10-1</f>
        <v>45300</v>
      </c>
      <c r="D10" s="48" t="str">
        <f t="shared" ref="D10:D12" si="0">TEXT(C10,"aaa")</f>
        <v>火</v>
      </c>
      <c r="E10" s="47">
        <f>I10-2</f>
        <v>45301</v>
      </c>
      <c r="F10" s="48" t="str">
        <f t="shared" ref="F10:F12" si="1">TEXT(E10,"aaa")</f>
        <v>水</v>
      </c>
      <c r="G10" s="47">
        <f>I10</f>
        <v>45303</v>
      </c>
      <c r="H10" s="48" t="str">
        <f t="shared" ref="H10:H12" si="2">TEXT(G10,"aaa")</f>
        <v>金</v>
      </c>
      <c r="I10" s="47">
        <v>45303</v>
      </c>
      <c r="J10" s="48" t="str">
        <f t="shared" ref="J10:J12" si="3">TEXT(I10,"aaa")</f>
        <v>金</v>
      </c>
      <c r="K10" s="49">
        <f>I10+8</f>
        <v>45311</v>
      </c>
      <c r="L10" s="50" t="str">
        <f t="shared" ref="L10:L12" si="4">TEXT(K10,"aaa")</f>
        <v>土</v>
      </c>
      <c r="N10" s="51"/>
      <c r="O10" s="51"/>
      <c r="P10" s="51"/>
      <c r="Q10" s="51"/>
    </row>
    <row r="11" spans="1:23" s="5" customFormat="1" ht="48" customHeight="1" x14ac:dyDescent="0.15">
      <c r="A11" s="37" t="s">
        <v>19</v>
      </c>
      <c r="B11" s="33" t="s">
        <v>21</v>
      </c>
      <c r="C11" s="34">
        <f t="shared" ref="C11:C12" si="5">E11-1</f>
        <v>45307</v>
      </c>
      <c r="D11" s="35" t="str">
        <f t="shared" si="0"/>
        <v>火</v>
      </c>
      <c r="E11" s="34">
        <f t="shared" ref="E11:E12" si="6">I11-2</f>
        <v>45308</v>
      </c>
      <c r="F11" s="35" t="str">
        <f t="shared" si="1"/>
        <v>水</v>
      </c>
      <c r="G11" s="34">
        <f t="shared" ref="G11:G12" si="7">I11</f>
        <v>45310</v>
      </c>
      <c r="H11" s="35" t="str">
        <f t="shared" si="2"/>
        <v>金</v>
      </c>
      <c r="I11" s="34">
        <v>45310</v>
      </c>
      <c r="J11" s="35" t="str">
        <f t="shared" si="3"/>
        <v>金</v>
      </c>
      <c r="K11" s="36">
        <f t="shared" ref="K11:K12" si="8">I11+8</f>
        <v>45318</v>
      </c>
      <c r="L11" s="38" t="str">
        <f t="shared" si="4"/>
        <v>土</v>
      </c>
      <c r="N11" s="51"/>
      <c r="O11" s="51"/>
      <c r="P11" s="51"/>
      <c r="Q11" s="51"/>
    </row>
    <row r="12" spans="1:23" s="5" customFormat="1" ht="48" customHeight="1" x14ac:dyDescent="0.15">
      <c r="A12" s="44" t="s">
        <v>18</v>
      </c>
      <c r="B12" s="43" t="s">
        <v>23</v>
      </c>
      <c r="C12" s="39">
        <f t="shared" si="5"/>
        <v>45314</v>
      </c>
      <c r="D12" s="40" t="str">
        <f t="shared" si="0"/>
        <v>火</v>
      </c>
      <c r="E12" s="39">
        <f t="shared" si="6"/>
        <v>45315</v>
      </c>
      <c r="F12" s="40" t="str">
        <f t="shared" si="1"/>
        <v>水</v>
      </c>
      <c r="G12" s="39">
        <f t="shared" si="7"/>
        <v>45317</v>
      </c>
      <c r="H12" s="40" t="str">
        <f t="shared" si="2"/>
        <v>金</v>
      </c>
      <c r="I12" s="39">
        <v>45317</v>
      </c>
      <c r="J12" s="40" t="str">
        <f t="shared" si="3"/>
        <v>金</v>
      </c>
      <c r="K12" s="41">
        <f t="shared" si="8"/>
        <v>45325</v>
      </c>
      <c r="L12" s="42" t="str">
        <f t="shared" si="4"/>
        <v>土</v>
      </c>
      <c r="N12" s="51"/>
      <c r="O12" s="51"/>
      <c r="P12" s="51"/>
      <c r="Q12" s="51"/>
    </row>
    <row r="13" spans="1:23" s="5" customFormat="1" ht="48" customHeight="1" x14ac:dyDescent="0.15">
      <c r="A13" s="26"/>
      <c r="B13" s="20"/>
      <c r="C13" s="22"/>
      <c r="D13" s="23"/>
      <c r="E13" s="22"/>
      <c r="F13" s="23"/>
      <c r="G13" s="22"/>
      <c r="H13" s="23"/>
      <c r="I13" s="22"/>
      <c r="J13" s="23"/>
      <c r="K13" s="24"/>
      <c r="L13" s="23"/>
      <c r="N13" s="51"/>
      <c r="O13" s="51"/>
      <c r="P13" s="51"/>
      <c r="Q13" s="51"/>
    </row>
    <row r="14" spans="1:23" s="5" customFormat="1" ht="48" customHeight="1" x14ac:dyDescent="0.15">
      <c r="A14" s="26"/>
      <c r="B14" s="20"/>
      <c r="C14" s="22"/>
      <c r="D14" s="23"/>
      <c r="E14" s="22"/>
      <c r="F14" s="23"/>
      <c r="G14" s="22"/>
      <c r="H14" s="23"/>
      <c r="I14" s="22"/>
      <c r="J14" s="23"/>
      <c r="K14" s="24"/>
      <c r="L14" s="23"/>
      <c r="N14" s="51"/>
      <c r="O14" s="51"/>
      <c r="P14" s="51"/>
      <c r="Q14" s="51"/>
    </row>
    <row r="15" spans="1:23" s="5" customFormat="1" ht="48" customHeight="1" x14ac:dyDescent="0.15">
      <c r="A15" s="26"/>
      <c r="B15" s="20"/>
      <c r="C15" s="22"/>
      <c r="D15" s="23"/>
      <c r="E15" s="22"/>
      <c r="F15" s="23"/>
      <c r="G15" s="22"/>
      <c r="H15" s="23"/>
      <c r="I15" s="22"/>
      <c r="J15" s="23"/>
      <c r="K15" s="24"/>
      <c r="L15" s="23"/>
      <c r="N15" s="51"/>
      <c r="O15" s="51"/>
      <c r="P15" s="51"/>
      <c r="Q15" s="51"/>
    </row>
    <row r="16" spans="1:23" s="5" customFormat="1" ht="48" customHeight="1" x14ac:dyDescent="0.15">
      <c r="A16" s="26"/>
      <c r="B16" s="20"/>
      <c r="C16" s="22"/>
      <c r="D16" s="23"/>
      <c r="E16" s="22"/>
      <c r="F16" s="23"/>
      <c r="G16" s="22"/>
      <c r="H16" s="23"/>
      <c r="I16" s="22"/>
      <c r="J16" s="23"/>
      <c r="K16" s="24"/>
      <c r="L16" s="23"/>
      <c r="N16" s="51"/>
      <c r="O16" s="51"/>
      <c r="P16" s="51"/>
      <c r="Q16" s="51"/>
    </row>
    <row r="17" spans="1:257" s="5" customFormat="1" ht="48" customHeight="1" x14ac:dyDescent="0.15">
      <c r="A17" s="26"/>
      <c r="B17" s="20"/>
      <c r="C17" s="22"/>
      <c r="D17" s="23"/>
      <c r="E17" s="22"/>
      <c r="F17" s="23"/>
      <c r="G17" s="22"/>
      <c r="H17" s="23"/>
      <c r="I17" s="22"/>
      <c r="J17" s="23"/>
      <c r="K17" s="24"/>
      <c r="L17" s="23"/>
      <c r="N17" s="51"/>
      <c r="O17" s="51"/>
      <c r="P17" s="51"/>
      <c r="Q17" s="51"/>
    </row>
    <row r="18" spans="1:257" s="5" customFormat="1" ht="48" customHeight="1" x14ac:dyDescent="0.15">
      <c r="A18" s="26"/>
      <c r="B18" s="20"/>
      <c r="C18" s="22"/>
      <c r="D18" s="23"/>
      <c r="E18" s="22"/>
      <c r="F18" s="23"/>
      <c r="G18" s="22"/>
      <c r="H18" s="23"/>
      <c r="I18" s="22"/>
      <c r="J18" s="23"/>
      <c r="K18" s="24"/>
      <c r="L18" s="23"/>
      <c r="N18" s="51"/>
      <c r="O18" s="51"/>
      <c r="P18" s="51"/>
      <c r="Q18" s="51"/>
    </row>
    <row r="19" spans="1:257" s="5" customFormat="1" ht="48" customHeight="1" x14ac:dyDescent="0.15">
      <c r="A19" s="26"/>
      <c r="B19" s="20"/>
      <c r="C19" s="22"/>
      <c r="D19" s="23"/>
      <c r="E19" s="22"/>
      <c r="F19" s="23"/>
      <c r="G19" s="22"/>
      <c r="H19" s="23"/>
      <c r="I19" s="22"/>
      <c r="J19" s="23"/>
      <c r="K19" s="24"/>
      <c r="L19" s="23"/>
      <c r="N19" s="51"/>
      <c r="O19" s="51"/>
      <c r="P19" s="51"/>
      <c r="Q19" s="51"/>
    </row>
    <row r="20" spans="1:257" s="5" customFormat="1" ht="48" customHeight="1" x14ac:dyDescent="0.15">
      <c r="A20" s="118" t="s">
        <v>16</v>
      </c>
      <c r="B20" s="118"/>
      <c r="C20" s="22"/>
      <c r="D20" s="23"/>
      <c r="E20" s="22"/>
      <c r="F20" s="23"/>
      <c r="G20" s="22"/>
      <c r="H20" s="23"/>
      <c r="I20" s="22"/>
      <c r="J20" s="23"/>
      <c r="K20" s="24"/>
      <c r="L20" s="23"/>
      <c r="N20" s="51"/>
      <c r="O20" s="51"/>
      <c r="P20" s="51"/>
      <c r="Q20" s="51"/>
    </row>
    <row r="21" spans="1:257" s="5" customFormat="1" ht="49.5" customHeight="1" x14ac:dyDescent="0.15">
      <c r="A21" s="119"/>
      <c r="B21" s="119"/>
      <c r="C21" s="22"/>
      <c r="D21" s="23"/>
      <c r="E21" s="22"/>
      <c r="F21" s="23"/>
      <c r="G21" s="22"/>
      <c r="H21" s="23"/>
      <c r="I21" s="22"/>
      <c r="J21" s="23"/>
      <c r="K21" s="24"/>
      <c r="L21" s="23"/>
      <c r="N21" s="51"/>
      <c r="O21" s="51"/>
      <c r="P21" s="51"/>
      <c r="Q21" s="51"/>
    </row>
    <row r="22" spans="1:257" s="5" customFormat="1" ht="45.75" customHeight="1" thickBot="1" x14ac:dyDescent="0.2">
      <c r="A22" s="7" t="s">
        <v>4</v>
      </c>
      <c r="B22" s="104" t="s">
        <v>3</v>
      </c>
      <c r="C22" s="105"/>
      <c r="D22" s="106"/>
      <c r="E22" s="136" t="s">
        <v>2</v>
      </c>
      <c r="F22" s="137"/>
      <c r="G22" s="137"/>
      <c r="H22" s="137"/>
      <c r="I22" s="137"/>
      <c r="J22" s="137"/>
      <c r="K22" s="137"/>
      <c r="L22" s="137"/>
      <c r="M22" s="138"/>
      <c r="N22" s="51"/>
      <c r="O22" s="51"/>
      <c r="P22" s="51"/>
      <c r="Q22" s="51"/>
    </row>
    <row r="23" spans="1:257" s="3" customFormat="1" ht="51" customHeight="1" thickTop="1" x14ac:dyDescent="0.25">
      <c r="A23" s="120" t="s">
        <v>1</v>
      </c>
      <c r="B23" s="121" t="s">
        <v>27</v>
      </c>
      <c r="C23" s="122"/>
      <c r="D23" s="123"/>
      <c r="E23" s="60" t="s">
        <v>28</v>
      </c>
      <c r="F23" s="61"/>
      <c r="G23" s="61"/>
      <c r="H23" s="61"/>
      <c r="I23" s="61"/>
      <c r="J23" s="61"/>
      <c r="K23" s="61"/>
      <c r="L23" s="134"/>
      <c r="M23" s="135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91"/>
      <c r="B24" s="124"/>
      <c r="C24" s="125"/>
      <c r="D24" s="126"/>
      <c r="E24" s="57" t="s">
        <v>30</v>
      </c>
      <c r="F24" s="4"/>
      <c r="G24" s="4"/>
      <c r="H24" s="4"/>
      <c r="I24" s="4"/>
      <c r="J24" s="4"/>
      <c r="K24" s="116" t="s">
        <v>29</v>
      </c>
      <c r="L24" s="116"/>
      <c r="M24" s="117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1" customHeight="1" x14ac:dyDescent="0.25">
      <c r="A25" s="127" t="s">
        <v>0</v>
      </c>
      <c r="B25" s="128" t="s">
        <v>31</v>
      </c>
      <c r="C25" s="129"/>
      <c r="D25" s="130"/>
      <c r="E25" s="59" t="s">
        <v>32</v>
      </c>
      <c r="F25" s="6"/>
      <c r="G25" s="6"/>
      <c r="H25" s="6"/>
      <c r="I25" s="6"/>
      <c r="J25" s="6"/>
      <c r="K25" s="6"/>
      <c r="L25" s="6"/>
      <c r="M25" s="58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1" customHeight="1" x14ac:dyDescent="0.25">
      <c r="A26" s="91"/>
      <c r="B26" s="131"/>
      <c r="C26" s="132"/>
      <c r="D26" s="133"/>
      <c r="E26" s="57" t="s">
        <v>33</v>
      </c>
      <c r="F26" s="4"/>
      <c r="G26" s="4"/>
      <c r="H26" s="4"/>
      <c r="I26" s="4"/>
      <c r="J26" s="4"/>
      <c r="K26" s="116" t="s">
        <v>34</v>
      </c>
      <c r="L26" s="116"/>
      <c r="M26" s="117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24" customHeight="1" x14ac:dyDescent="0.25">
      <c r="C27" s="28"/>
      <c r="D27" s="29"/>
      <c r="E27" s="28"/>
      <c r="F27" s="29"/>
      <c r="G27" s="22"/>
      <c r="H27" s="23"/>
      <c r="I27" s="27"/>
      <c r="J27" s="23"/>
      <c r="K27" s="24"/>
      <c r="L27" s="25"/>
      <c r="M27" s="19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1" customFormat="1" ht="40.5" customHeight="1" x14ac:dyDescent="0.25">
      <c r="T28" s="2"/>
    </row>
    <row r="29" spans="1:257" ht="42" customHeight="1" x14ac:dyDescent="0.15"/>
    <row r="30" spans="1:257" ht="42" customHeight="1" x14ac:dyDescent="0.15"/>
    <row r="31" spans="1:257" ht="42" customHeight="1" x14ac:dyDescent="0.15"/>
    <row r="32" spans="1:257" ht="42" customHeight="1" x14ac:dyDescent="0.15"/>
    <row r="33" ht="35.1" customHeight="1" x14ac:dyDescent="0.15"/>
    <row r="34" ht="35.1" customHeight="1" x14ac:dyDescent="0.15"/>
  </sheetData>
  <mergeCells count="31">
    <mergeCell ref="P6:Q6"/>
    <mergeCell ref="P7:Q7"/>
    <mergeCell ref="C6:D8"/>
    <mergeCell ref="E6:F8"/>
    <mergeCell ref="G6:H8"/>
    <mergeCell ref="N1:S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P9:Q9"/>
    <mergeCell ref="I6:J8"/>
    <mergeCell ref="G9:H9"/>
    <mergeCell ref="I9:J9"/>
    <mergeCell ref="K9:L9"/>
    <mergeCell ref="K6:L8"/>
    <mergeCell ref="K24:M24"/>
    <mergeCell ref="A20:B21"/>
    <mergeCell ref="B22:D22"/>
    <mergeCell ref="K26:M26"/>
    <mergeCell ref="A23:A24"/>
    <mergeCell ref="B23:D24"/>
    <mergeCell ref="A25:A26"/>
    <mergeCell ref="B25:D26"/>
    <mergeCell ref="L23:M23"/>
    <mergeCell ref="E22:M22"/>
  </mergeCells>
  <phoneticPr fontId="1"/>
  <pageMargins left="1.1023622047244095" right="0.51181102362204722" top="0.55118110236220474" bottom="0.55118110236220474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東--&gt;大連</vt:lpstr>
      <vt:lpstr>東--&gt;大連 (2)</vt:lpstr>
      <vt:lpstr>'東--&gt;大連'!Print_Area</vt:lpstr>
      <vt:lpstr>'東--&gt;大連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2025-12-08T05:21:08Z</cp:lastPrinted>
  <dcterms:created xsi:type="dcterms:W3CDTF">2016-08-19T02:22:00Z</dcterms:created>
  <dcterms:modified xsi:type="dcterms:W3CDTF">2025-12-23T08:52:54Z</dcterms:modified>
</cp:coreProperties>
</file>